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8" windowWidth="19440" windowHeight="11700" activeTab="0"/>
  </bookViews>
  <sheets>
    <sheet name="Classement" sheetId="1" r:id="rId1"/>
    <sheet name="Classement catégorie" sheetId="2" r:id="rId2"/>
    <sheet name="Participant" sheetId="3" r:id="rId3"/>
  </sheets>
  <definedNames>
    <definedName name="_xlnm.Print_Area" localSheetId="2">'Participant'!$A$1:$F$7</definedName>
  </definedNames>
  <calcPr fullCalcOnLoad="1"/>
</workbook>
</file>

<file path=xl/sharedStrings.xml><?xml version="1.0" encoding="utf-8"?>
<sst xmlns="http://schemas.openxmlformats.org/spreadsheetml/2006/main" count="991" uniqueCount="258">
  <si>
    <t>N° de dossard</t>
  </si>
  <si>
    <t>Hre arrivée</t>
  </si>
  <si>
    <t>Nom de l'Equipe</t>
  </si>
  <si>
    <t>Classement</t>
  </si>
  <si>
    <t>Catégorie</t>
  </si>
  <si>
    <t>Compostion de l'Equipe</t>
  </si>
  <si>
    <t>Temps</t>
  </si>
  <si>
    <t>Heure de départ</t>
  </si>
  <si>
    <t>Type</t>
  </si>
  <si>
    <t>Club</t>
  </si>
  <si>
    <t>Mixte</t>
  </si>
  <si>
    <t>Vétéran</t>
  </si>
  <si>
    <t>Marielle STEFFEN David EPTING</t>
  </si>
  <si>
    <t>Tri Club BischwillerTri Club Bischwiller</t>
  </si>
  <si>
    <t>Masculin</t>
  </si>
  <si>
    <t>Senior</t>
  </si>
  <si>
    <t>3SP FENETRANGE</t>
  </si>
  <si>
    <t>Christophe SEYER Mathieu ZAENGER</t>
  </si>
  <si>
    <t>3SP FENETRANGE3SP FENETRANGE</t>
  </si>
  <si>
    <t xml:space="preserve">DECRASSAGE DU REPAS DE NOEL </t>
  </si>
  <si>
    <t>SEBASTIEN GRAUFFEL Yves BARBEY</t>
  </si>
  <si>
    <t>CONSEIL EUROPE TRICONSEIL EUROPE TRI</t>
  </si>
  <si>
    <t>GUTHERTZ TEAM</t>
  </si>
  <si>
    <t>André LITTLER Jean LITTLER</t>
  </si>
  <si>
    <t>RSV TRIA BUHLERTALNAVECO</t>
  </si>
  <si>
    <t>J&amp;J</t>
  </si>
  <si>
    <t>Jérôme DEHON Julie HINDENOCH</t>
  </si>
  <si>
    <t>ASPTT STRASBOURG TRIASPTT STRASBOURG TRI</t>
  </si>
  <si>
    <t>Féminin</t>
  </si>
  <si>
    <t>JOG'R 2</t>
  </si>
  <si>
    <t>Nadine Schuler Hélène FROEHLICH</t>
  </si>
  <si>
    <t>KIRB'S</t>
  </si>
  <si>
    <t>Aude KIRBIHLER Franck KIRBIHLER</t>
  </si>
  <si>
    <t>LA BELLE ET LA BÊTE</t>
  </si>
  <si>
    <t>Aurélie ZELLMEYER Robert PINCON</t>
  </si>
  <si>
    <t>LA CLASSE 59</t>
  </si>
  <si>
    <t>Pascal FONTBONNE Didier SCHAEFFER</t>
  </si>
  <si>
    <t>LA DREAM TEAM</t>
  </si>
  <si>
    <t>véronique WILLINGER quentin JUNG</t>
  </si>
  <si>
    <t>TRI CLUB des Vosges du NordTRI CLUB des Vosges du Nord</t>
  </si>
  <si>
    <t>LCR - ROAD TO ROTH</t>
  </si>
  <si>
    <t>Loïc WEIBEL Laurent FUCHS</t>
  </si>
  <si>
    <t>ASPTT STRASBOURG TRITRIATHLON HOCHFELDEN</t>
  </si>
  <si>
    <t>LES 69 DU SCAT</t>
  </si>
  <si>
    <t>Nicolas ULRICH jean jacques HUSSER</t>
  </si>
  <si>
    <t>SCATSCAT</t>
  </si>
  <si>
    <t>LES BOGOSS</t>
  </si>
  <si>
    <t>HERVE PIERRON MICHEL WEYANT</t>
  </si>
  <si>
    <t>TRIATHLON ROHRBACHTRIATHLON ROHRBACH</t>
  </si>
  <si>
    <t>LES BOURRINS DU SCAT</t>
  </si>
  <si>
    <t>Guillaume BUCHY Hugo MONNOYER</t>
  </si>
  <si>
    <t>Sélestat Centre Alsace TriathlonSélestat Centre Alsace Triathlon</t>
  </si>
  <si>
    <t>LES BROTHERS</t>
  </si>
  <si>
    <t>Nicolas RECEVEUR Florian GROSSMANN</t>
  </si>
  <si>
    <t>LES BUCHERONNES DU SCAT</t>
  </si>
  <si>
    <t>marie-laure VONNé Martine HEIDRICH</t>
  </si>
  <si>
    <t>LES CONVIVIAL RUNIVALEURS</t>
  </si>
  <si>
    <t>Thomas OBER Anne-Laure MAHLER</t>
  </si>
  <si>
    <t>LES DIABLES BLEUS</t>
  </si>
  <si>
    <t>Thierry SCHALL Olivier MOREAUD</t>
  </si>
  <si>
    <t>LES FOUS DU GUIDON</t>
  </si>
  <si>
    <t>eric GSTALDER sladjan KOSTADINOVIC</t>
  </si>
  <si>
    <t>TAC COLMARTAC COLMAR</t>
  </si>
  <si>
    <t>LES KÉKÉS</t>
  </si>
  <si>
    <t>Gabrielle KERAMPRAN Stéphane KERAMPRAN</t>
  </si>
  <si>
    <t>TRIMOVALTRIMOVAL</t>
  </si>
  <si>
    <t>LES MZ</t>
  </si>
  <si>
    <t>FRANCOISE MARTINEZ FRANCOIS MARTINEZ</t>
  </si>
  <si>
    <t>LES PIRATES</t>
  </si>
  <si>
    <t>MOHAMED BENTOTOCH FREDERIC OBERLE</t>
  </si>
  <si>
    <t>VCE TriathlonVCE Triathlon</t>
  </si>
  <si>
    <t>LES TWINER</t>
  </si>
  <si>
    <t>Franck MATHIEU Eric CHARDIGNY</t>
  </si>
  <si>
    <t>WIN E TEAM TRIATHLONTAC COLMAR</t>
  </si>
  <si>
    <t>LES WONDER CITIZ</t>
  </si>
  <si>
    <t>J-Baptiste SCHMIDER Marie charlotte ALBEJANO</t>
  </si>
  <si>
    <t>L'INFIRME ET SON ACOLYTE</t>
  </si>
  <si>
    <t>Clément BOURDON Dorian DEMEER</t>
  </si>
  <si>
    <t>SCHWARTZ</t>
  </si>
  <si>
    <t>Thomas SCHWARTZ Pierre SCHWARTZ</t>
  </si>
  <si>
    <t>STORMTROOPER</t>
  </si>
  <si>
    <t>adrien KELLER vincent ZAEPFFEL</t>
  </si>
  <si>
    <t xml:space="preserve">TEAM FREE BIKE </t>
  </si>
  <si>
    <t>Michael SCHNELL Clément GUNTTZ</t>
  </si>
  <si>
    <t>team free bikeTAC COLMAR</t>
  </si>
  <si>
    <t xml:space="preserve">TESPASCAP </t>
  </si>
  <si>
    <t>Rachel FALLACARA Alexandra RENAUD</t>
  </si>
  <si>
    <t>VCE Triathlon</t>
  </si>
  <si>
    <t>TOI ET MOI</t>
  </si>
  <si>
    <t>David MARTIN Marie MARTIN</t>
  </si>
  <si>
    <t>SG WANTZENAU TRISG WANTZENAU TRI</t>
  </si>
  <si>
    <t>VC ECKWERSHEIM TRI 1</t>
  </si>
  <si>
    <t>steeve BOURGASSER guillaume PILLON</t>
  </si>
  <si>
    <t>VCE LANGSAM</t>
  </si>
  <si>
    <t>Cédric FAVRE Francois KURTZ</t>
  </si>
  <si>
    <t>VICKINGS2</t>
  </si>
  <si>
    <t>Victoria SCHMITT Perrine DODIN</t>
  </si>
  <si>
    <t>75 GEISTEAM</t>
  </si>
  <si>
    <t>Hervé SCHWOOB Christian NUSS</t>
  </si>
  <si>
    <t>BELLE ALLURE</t>
  </si>
  <si>
    <t>Maxime BEUTELSTETTER Marion MARTIN</t>
  </si>
  <si>
    <t>CORIJO</t>
  </si>
  <si>
    <t>Corinne ANTHONY Joseph DIEBOLD</t>
  </si>
  <si>
    <t>COURS TOUJOURS!</t>
  </si>
  <si>
    <t>Claude HERT Timothée HERT</t>
  </si>
  <si>
    <t/>
  </si>
  <si>
    <t>FIBA</t>
  </si>
  <si>
    <t>OLIVIER SCHAFFNER PIERRE HOFFMANN</t>
  </si>
  <si>
    <t>GRIBOUILLE ET BIDULE</t>
  </si>
  <si>
    <t>Anne HUBER Patrick JUNG</t>
  </si>
  <si>
    <t>Cadet</t>
  </si>
  <si>
    <t>JUST 4 FUN</t>
  </si>
  <si>
    <t>Yves SCHMIDT Pierre ROUSSELOT</t>
  </si>
  <si>
    <t>KNACKI &amp; SCHNEKI</t>
  </si>
  <si>
    <t>Yves MARIN Morgane HUMMEL</t>
  </si>
  <si>
    <t>KNECKES</t>
  </si>
  <si>
    <t>LAURENT LAURENT STEPHANE SCHMIDT</t>
  </si>
  <si>
    <t>LA GREEN TEAM</t>
  </si>
  <si>
    <t>carine NOEL anne SCHEIDECKER</t>
  </si>
  <si>
    <t>LES BAROUDEURS</t>
  </si>
  <si>
    <t>Thomas KLUMB Raphael SCHAEFFER</t>
  </si>
  <si>
    <t>LIGNE DE VIE</t>
  </si>
  <si>
    <t>Fabien MOSSER Cédric BEILL</t>
  </si>
  <si>
    <t>MIC-MAC</t>
  </si>
  <si>
    <t>Laetitia BERTRAND Arnaud OTTMANN</t>
  </si>
  <si>
    <t>Course d'Orientation Strasbourg</t>
  </si>
  <si>
    <t>Renaud PHILIPPE Eudes PHILIPPE</t>
  </si>
  <si>
    <t>STRASBOURG EUROMETROPOLESTRASBOURG EUROMETROPOLE</t>
  </si>
  <si>
    <t>T.R.A.S.</t>
  </si>
  <si>
    <t>René OHLMANN Tharcisse SCHALL</t>
  </si>
  <si>
    <t>TEAMFLIEGANS</t>
  </si>
  <si>
    <t>VINCENT FLIEGANS ALIZEE FLIEGANS</t>
  </si>
  <si>
    <t>WHITE SHOES</t>
  </si>
  <si>
    <t>Geoffroy WEIL Steve LAUBER</t>
  </si>
  <si>
    <t>VÉLO CLUB NORD ALSACE</t>
  </si>
  <si>
    <t>Andy ANDY MILLION Cédric MILLION</t>
  </si>
  <si>
    <t>TÉTRAHYDROCANNABINOL</t>
  </si>
  <si>
    <t>Sophie BAUER Coralie PERRIN</t>
  </si>
  <si>
    <t>TEAM-BENEX</t>
  </si>
  <si>
    <t>Olivier BENGONE Julien EXINGER</t>
  </si>
  <si>
    <t>TEAM SISTERS</t>
  </si>
  <si>
    <t>Simona BUCA Liv TIGERSTEDT</t>
  </si>
  <si>
    <t>TEAM RUMERSHEIM</t>
  </si>
  <si>
    <t>Emmanuel DAVID ROLAND FRITSCH</t>
  </si>
  <si>
    <t>TEAM LA STEIGEOISE</t>
  </si>
  <si>
    <t>Lionel KIRMANN Nicolas ORGAWITZ</t>
  </si>
  <si>
    <t xml:space="preserve">TEAM EID </t>
  </si>
  <si>
    <t>Joachim STIEHR Mathieu VOISIN</t>
  </si>
  <si>
    <t>Conseil Europe Tri</t>
  </si>
  <si>
    <t>ST. PAULI</t>
  </si>
  <si>
    <t>Stephanie SCHORIES Katja HARSDORF</t>
  </si>
  <si>
    <t>ARTEARTE</t>
  </si>
  <si>
    <t>SPORT ATTITUDE</t>
  </si>
  <si>
    <t>HEIDI BRAESCH CAILLET LYDIA KEMPF</t>
  </si>
  <si>
    <t>TAC COLMAR</t>
  </si>
  <si>
    <t>R-TEAM</t>
  </si>
  <si>
    <t>Raichlé STEVE Raichlé JOëLLE</t>
  </si>
  <si>
    <t>RIE-RIE</t>
  </si>
  <si>
    <t>FREDERIC RIEDINGER ANNE RIEDINGER</t>
  </si>
  <si>
    <t>REGABUMINOU</t>
  </si>
  <si>
    <t>Martine BUEB Alain REGAGNAC</t>
  </si>
  <si>
    <t>Phil et Marc</t>
  </si>
  <si>
    <t>Marc REBISCHUNG Philippe RANC</t>
  </si>
  <si>
    <t xml:space="preserve">ON COURT POUR POUVOIR BOIRE À NOËL </t>
  </si>
  <si>
    <t>Patrice LAGORCE Christophe ROTH</t>
  </si>
  <si>
    <t>VTCA FLACK</t>
  </si>
  <si>
    <t>NIEDER' RUN NÉNETTES</t>
  </si>
  <si>
    <t>Anne RISCHNER Katia HIRTZ</t>
  </si>
  <si>
    <t xml:space="preserve">LES ZAILLES </t>
  </si>
  <si>
    <t>Laetitia SEYFRIED Eric SEYFRIED</t>
  </si>
  <si>
    <t xml:space="preserve">LES TUCHES </t>
  </si>
  <si>
    <t>Brice DIDIER Sebastien LAMBERT</t>
  </si>
  <si>
    <t>ASPTT STRASBOURG TRI</t>
  </si>
  <si>
    <t>LES TRANQUILLES</t>
  </si>
  <si>
    <t>pauline SCARAVELLA andre MARROCCO</t>
  </si>
  <si>
    <t xml:space="preserve">LES REBELLES </t>
  </si>
  <si>
    <t>Fuger THIERRY Gentil JEAN-PIERRE</t>
  </si>
  <si>
    <t>LES RAMONEURS</t>
  </si>
  <si>
    <t>Didier DAUL Bruno BOISSIER</t>
  </si>
  <si>
    <t>LES PRESQU'ANCIENS</t>
  </si>
  <si>
    <t>Dominique LUTZ Steve GEIGER</t>
  </si>
  <si>
    <t>LES MANGEURS D' INDIENS</t>
  </si>
  <si>
    <t>frederic KLEITZ alfred WEBER</t>
  </si>
  <si>
    <t>LES LAMBALIEU</t>
  </si>
  <si>
    <t>Philippe LAMBALIEU Paul LAMBALIEU</t>
  </si>
  <si>
    <t>LES LABOUREURS</t>
  </si>
  <si>
    <t>SERGE ROEHRI PHILIPPE VOGT</t>
  </si>
  <si>
    <t>LES FEDINOIS</t>
  </si>
  <si>
    <t>Maximilien BRAUN Mathieu TEYCHENNE</t>
  </si>
  <si>
    <t>LES ÉCUREUILS VOLANTS</t>
  </si>
  <si>
    <t>Thomas WEISS Raphael MATHIEU</t>
  </si>
  <si>
    <t>LES BOFS</t>
  </si>
  <si>
    <t>Ludovic MARTEL Sylvain BILLARD</t>
  </si>
  <si>
    <t>LES BLONDS</t>
  </si>
  <si>
    <t>Cédric LEUVREY Antoine CURIEN</t>
  </si>
  <si>
    <t>LES BIP BIP</t>
  </si>
  <si>
    <t>Arnaud VEZY Romain GUILLERMIC</t>
  </si>
  <si>
    <t>LES BANANAS</t>
  </si>
  <si>
    <t>FRANCK COUTURIER MICHELINE CHASLES</t>
  </si>
  <si>
    <t>LÀHMÀRSCH</t>
  </si>
  <si>
    <t>Josepha LEBLANC Christophe MICHLER</t>
  </si>
  <si>
    <t>LA TEAM CAILLOU</t>
  </si>
  <si>
    <t>Alain SCHAAL Léo SCHLICK</t>
  </si>
  <si>
    <t>LA REBLOCHON TEAM</t>
  </si>
  <si>
    <t>Stéphane VANDROUX Bénédicte BONFILS</t>
  </si>
  <si>
    <t>JEFFB TRAIL</t>
  </si>
  <si>
    <t>Xavier BIECHY Raynald AUBE</t>
  </si>
  <si>
    <t xml:space="preserve">JE COURS POUR MANGER DU GRAS À NOEL </t>
  </si>
  <si>
    <t>emmanuel BIDET joel MISSLIN</t>
  </si>
  <si>
    <t>JAMAIS ACCC</t>
  </si>
  <si>
    <t>Matthieu CHANVILLARD Julien HERMANN</t>
  </si>
  <si>
    <t>Junior</t>
  </si>
  <si>
    <t>J&amp;R CREW</t>
  </si>
  <si>
    <t>Julie FIEGEL Romain MATHERN</t>
  </si>
  <si>
    <t>ICIBISOUXGRATUIRT</t>
  </si>
  <si>
    <t>FRANCOIS DUPONT EMMANUEL FRANCOIS</t>
  </si>
  <si>
    <t>GROS PIGNOUFS</t>
  </si>
  <si>
    <t>EDOUARD KLEIN MATHIEU REMY</t>
  </si>
  <si>
    <t>DONSME INDIANER TEAM.</t>
  </si>
  <si>
    <t>Jean-Jacques GAILLARD Edgar GING</t>
  </si>
  <si>
    <t>CRC STRASBOURG MERY CHRISTMAS</t>
  </si>
  <si>
    <t>maria SALMON mickael SALMON</t>
  </si>
  <si>
    <t>CMSM KINÉ</t>
  </si>
  <si>
    <t>Tugdual JEGOU Thomas FRITZ</t>
  </si>
  <si>
    <t>CLOCLO ET VÉVÉ</t>
  </si>
  <si>
    <t>Herve MESSER Clovis PETER</t>
  </si>
  <si>
    <t>BRTB</t>
  </si>
  <si>
    <t>Francis RAPP Christophe FRICKER</t>
  </si>
  <si>
    <t>NAVECO</t>
  </si>
  <si>
    <t>BONNIE AND CLYDE</t>
  </si>
  <si>
    <t>Davy MORIAN Nina SOOKHAREEA</t>
  </si>
  <si>
    <t>BACHIK BOUZOUK</t>
  </si>
  <si>
    <t>Jacques KNIPPER Hélène DARRAS</t>
  </si>
  <si>
    <t>ATELIER DU CYCLE</t>
  </si>
  <si>
    <t>Cyril MOTZ jean-luc SCHWEITZER</t>
  </si>
  <si>
    <t>ADAM'S RUNNER VTT 67</t>
  </si>
  <si>
    <t>Jean-Luc ADAM Guillaume ADAM</t>
  </si>
  <si>
    <t>JOG'R</t>
  </si>
  <si>
    <t>Arnaud Boyer Ludovic Boyer</t>
  </si>
  <si>
    <t>JoG'R/ASPTT</t>
  </si>
  <si>
    <t>Eric MATHIEU Jean-Marc SCHOEN</t>
  </si>
  <si>
    <t>DNS</t>
  </si>
  <si>
    <t>DNF</t>
  </si>
  <si>
    <t>LES COMTOIS</t>
  </si>
  <si>
    <t>Paul BARDOT Mickaël POURCELOT</t>
  </si>
  <si>
    <t xml:space="preserve"> </t>
  </si>
  <si>
    <t>ZEINHEIM</t>
  </si>
  <si>
    <t>Daniel BURGMANN FRANCOIS GOETZ</t>
  </si>
  <si>
    <t>VETERAN MIXTE</t>
  </si>
  <si>
    <t>VETERAN MASCULIN</t>
  </si>
  <si>
    <t>CADET MASCULIN</t>
  </si>
  <si>
    <t>JUNIOR MIXTE</t>
  </si>
  <si>
    <t>SENIOR FEMININ</t>
  </si>
  <si>
    <t xml:space="preserve">SENIOR MASCULIN </t>
  </si>
  <si>
    <t>SENIOR MIXTE</t>
  </si>
  <si>
    <t>Classement Général</t>
  </si>
  <si>
    <t>Classement Catégorie</t>
  </si>
  <si>
    <t>VETERANE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</si>
</sst>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0</xdr:rowOff>
    </xdr:from>
    <xdr:to>
      <xdr:col>7</xdr:col>
      <xdr:colOff>457200</xdr:colOff>
      <xdr:row>2</xdr:row>
      <xdr:rowOff>38100</xdr:rowOff>
    </xdr:to>
    <xdr:pic>
      <xdr:nvPicPr>
        <xdr:cNvPr id="1" name="Dé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11.57421875" defaultRowHeight="15"/>
  <cols>
    <col min="1" max="1" width="10.57421875" style="4" bestFit="1" customWidth="1"/>
    <col min="2" max="2" width="12.57421875" style="4" bestFit="1" customWidth="1"/>
    <col min="3" max="3" width="15.7109375" style="4" bestFit="1" customWidth="1"/>
    <col min="4" max="4" width="14.28125" style="4" bestFit="1" customWidth="1"/>
    <col min="5" max="5" width="37.421875" style="4" bestFit="1" customWidth="1"/>
    <col min="6" max="6" width="9.00390625" style="4" bestFit="1" customWidth="1"/>
    <col min="7" max="7" width="7.421875" style="4" bestFit="1" customWidth="1"/>
    <col min="8" max="8" width="41.140625" style="4" bestFit="1" customWidth="1"/>
    <col min="9" max="9" width="55.57421875" style="4" bestFit="1" customWidth="1"/>
    <col min="10" max="16384" width="11.57421875" style="4" customWidth="1"/>
  </cols>
  <sheetData>
    <row r="1" spans="3:8" ht="23.25">
      <c r="C1" s="15">
        <v>42722.4173037037</v>
      </c>
      <c r="D1" s="15" t="s">
        <v>7</v>
      </c>
      <c r="E1" s="12">
        <v>42722.37672662037</v>
      </c>
      <c r="H1" s="16"/>
    </row>
    <row r="2" ht="15"/>
    <row r="3" ht="15"/>
    <row r="5" spans="1:9" ht="14.25">
      <c r="A5" s="1" t="s">
        <v>3</v>
      </c>
      <c r="B5" s="1" t="s">
        <v>0</v>
      </c>
      <c r="C5" s="1" t="s">
        <v>1</v>
      </c>
      <c r="D5" s="1" t="s">
        <v>6</v>
      </c>
      <c r="E5" s="1" t="s">
        <v>2</v>
      </c>
      <c r="F5" s="1" t="s">
        <v>4</v>
      </c>
      <c r="G5" s="1" t="s">
        <v>8</v>
      </c>
      <c r="H5" s="1" t="s">
        <v>5</v>
      </c>
      <c r="I5" s="1" t="s">
        <v>9</v>
      </c>
    </row>
    <row r="6" spans="1:9" ht="14.25">
      <c r="A6" s="13">
        <v>1</v>
      </c>
      <c r="B6" s="4">
        <v>25</v>
      </c>
      <c r="C6" s="14">
        <v>42722.4178912037</v>
      </c>
      <c r="D6" s="14">
        <f aca="true" t="shared" si="0" ref="D6:D26">C6-$E$1</f>
        <v>0.04116458333010087</v>
      </c>
      <c r="E6" s="7" t="str">
        <f>VLOOKUP(B6,Participant!$A$1:$F$1589,2,FALSE)</f>
        <v>L'INFIRME ET SON ACOLYTE</v>
      </c>
      <c r="F6" s="7" t="str">
        <f>VLOOKUP(B6,Participant!$A$1:$F$1589,3,FALSE)</f>
        <v>Masculin</v>
      </c>
      <c r="G6" s="7" t="str">
        <f>VLOOKUP(B6,Participant!$A$1:$F$1589,4,FALSE)</f>
        <v>Senior</v>
      </c>
      <c r="H6" s="7" t="str">
        <f>VLOOKUP(B6,Participant!$A$1:$F$1589,5,FALSE)</f>
        <v>Clément BOURDON Dorian DEMEER</v>
      </c>
      <c r="I6" s="7">
        <f>VLOOKUP(B6,Participant!$A$1:$F$1589,6,FALSE)</f>
        <v>0</v>
      </c>
    </row>
    <row r="7" spans="1:9" ht="14.25">
      <c r="A7" s="13">
        <v>2</v>
      </c>
      <c r="B7" s="7">
        <v>100</v>
      </c>
      <c r="C7" s="14">
        <v>42722.41886574074</v>
      </c>
      <c r="D7" s="14">
        <f t="shared" si="0"/>
        <v>0.042139120370848104</v>
      </c>
      <c r="E7" s="7" t="str">
        <f>VLOOKUP(B7,Participant!$A$1:$F$1589,2,FALSE)</f>
        <v>JoG'R/ASPTT</v>
      </c>
      <c r="F7" s="7" t="str">
        <f>VLOOKUP(B7,Participant!$A$1:$F$1589,3,FALSE)</f>
        <v>Masculin</v>
      </c>
      <c r="G7" s="7" t="s">
        <v>11</v>
      </c>
      <c r="H7" s="7" t="str">
        <f>VLOOKUP(B7,Participant!$A$1:$F$1589,5,FALSE)</f>
        <v>Eric MATHIEU Jean-Marc SCHOEN</v>
      </c>
      <c r="I7" s="7">
        <f>VLOOKUP(B7,Participant!$A$1:$F$1589,6,FALSE)</f>
      </c>
    </row>
    <row r="8" spans="1:9" ht="14.25">
      <c r="A8" s="13">
        <v>3</v>
      </c>
      <c r="B8" s="7">
        <v>18</v>
      </c>
      <c r="C8" s="14">
        <v>42722.419316782405</v>
      </c>
      <c r="D8" s="14">
        <f t="shared" si="0"/>
        <v>0.04259016203286592</v>
      </c>
      <c r="E8" s="7" t="str">
        <f>VLOOKUP(B8,Participant!$A$1:$F$1589,2,FALSE)</f>
        <v>LES DIABLES BLEUS</v>
      </c>
      <c r="F8" s="7" t="str">
        <f>VLOOKUP(B8,Participant!$A$1:$F$1589,3,FALSE)</f>
        <v>Masculin</v>
      </c>
      <c r="G8" s="7" t="str">
        <f>VLOOKUP(B8,Participant!$A$1:$F$1589,4,FALSE)</f>
        <v>Senior</v>
      </c>
      <c r="H8" s="7" t="str">
        <f>VLOOKUP(B8,Participant!$A$1:$F$1589,5,FALSE)</f>
        <v>Thierry SCHALL Olivier MOREAUD</v>
      </c>
      <c r="I8" s="7">
        <f>VLOOKUP(B8,Participant!$A$1:$F$1589,6,FALSE)</f>
        <v>0</v>
      </c>
    </row>
    <row r="9" spans="1:9" ht="14.25">
      <c r="A9" s="13">
        <v>4</v>
      </c>
      <c r="B9" s="7">
        <v>75</v>
      </c>
      <c r="C9" s="14">
        <v>42722.41943287037</v>
      </c>
      <c r="D9" s="14">
        <f t="shared" si="0"/>
        <v>0.04270624999480788</v>
      </c>
      <c r="E9" s="7" t="str">
        <f>VLOOKUP(B9,Participant!$A$1:$F$1589,2,FALSE)</f>
        <v>LES FEDINOIS</v>
      </c>
      <c r="F9" s="7" t="str">
        <f>VLOOKUP(B9,Participant!$A$1:$F$1589,3,FALSE)</f>
        <v>Masculin</v>
      </c>
      <c r="G9" s="7" t="str">
        <f>VLOOKUP(B9,Participant!$A$1:$F$1589,4,FALSE)</f>
        <v>Senior</v>
      </c>
      <c r="H9" s="7" t="str">
        <f>VLOOKUP(B9,Participant!$A$1:$F$1589,5,FALSE)</f>
        <v>Maximilien BRAUN Mathieu TEYCHENNE</v>
      </c>
      <c r="I9" s="7">
        <f>VLOOKUP(B9,Participant!$A$1:$F$1589,6,FALSE)</f>
      </c>
    </row>
    <row r="10" spans="1:9" ht="14.25">
      <c r="A10" s="13">
        <v>5</v>
      </c>
      <c r="B10" s="7">
        <v>14</v>
      </c>
      <c r="C10" s="14">
        <v>42722.4196005787</v>
      </c>
      <c r="D10" s="14">
        <f t="shared" si="0"/>
        <v>0.0428739583294373</v>
      </c>
      <c r="E10" s="7" t="str">
        <f>VLOOKUP(B10,Participant!$A$1:$F$1589,2,FALSE)</f>
        <v>LES BOURRINS DU SCAT</v>
      </c>
      <c r="F10" s="7" t="str">
        <f>VLOOKUP(B10,Participant!$A$1:$F$1589,3,FALSE)</f>
        <v>Masculin</v>
      </c>
      <c r="G10" s="7" t="str">
        <f>VLOOKUP(B10,Participant!$A$1:$F$1589,4,FALSE)</f>
        <v>Senior</v>
      </c>
      <c r="H10" s="7" t="str">
        <f>VLOOKUP(B10,Participant!$A$1:$F$1589,5,FALSE)</f>
        <v>Guillaume BUCHY Hugo MONNOYER</v>
      </c>
      <c r="I10" s="7" t="str">
        <f>VLOOKUP(B10,Participant!$A$1:$F$1589,6,FALSE)</f>
        <v>Sélestat Centre Alsace TriathlonSélestat Centre Alsace Triathlon</v>
      </c>
    </row>
    <row r="11" spans="1:9" ht="14.25">
      <c r="A11" s="13">
        <v>6</v>
      </c>
      <c r="B11" s="7">
        <v>47</v>
      </c>
      <c r="C11" s="14">
        <v>42722.419807638886</v>
      </c>
      <c r="D11" s="14">
        <f t="shared" si="0"/>
        <v>0.04308101851347601</v>
      </c>
      <c r="E11" s="7" t="str">
        <f>VLOOKUP(B11,Participant!$A$1:$F$1589,2,FALSE)</f>
        <v>Course d'Orientation Strasbourg</v>
      </c>
      <c r="F11" s="7" t="str">
        <f>VLOOKUP(B11,Participant!$A$1:$F$1589,3,FALSE)</f>
        <v>Masculin</v>
      </c>
      <c r="G11" s="7" t="str">
        <f>VLOOKUP(B11,Participant!$A$1:$F$1589,4,FALSE)</f>
        <v>Vétéran</v>
      </c>
      <c r="H11" s="7" t="str">
        <f>VLOOKUP(B11,Participant!$A$1:$F$1589,5,FALSE)</f>
        <v>Renaud PHILIPPE Eudes PHILIPPE</v>
      </c>
      <c r="I11" s="7" t="str">
        <f>VLOOKUP(B11,Participant!$A$1:$F$1589,6,FALSE)</f>
        <v>STRASBOURG EUROMETROPOLESTRASBOURG EUROMETROPOLE</v>
      </c>
    </row>
    <row r="12" spans="1:9" ht="14.25">
      <c r="A12" s="13">
        <v>7</v>
      </c>
      <c r="B12" s="7">
        <v>99</v>
      </c>
      <c r="C12" s="14">
        <v>42722.42018703704</v>
      </c>
      <c r="D12" s="14">
        <f t="shared" si="0"/>
        <v>0.04346041666576639</v>
      </c>
      <c r="E12" s="7" t="str">
        <f>VLOOKUP(B12,Participant!$A$1:$F$1589,2,FALSE)</f>
        <v>JOG'R</v>
      </c>
      <c r="F12" s="7" t="str">
        <f>VLOOKUP(B12,Participant!$A$1:$F$1589,3,FALSE)</f>
        <v>Masculin</v>
      </c>
      <c r="G12" s="7" t="str">
        <f>VLOOKUP(B12,Participant!$A$1:$F$1589,4,FALSE)</f>
        <v>Senior</v>
      </c>
      <c r="H12" s="7" t="str">
        <f>VLOOKUP(B12,Participant!$A$1:$F$1589,5,FALSE)</f>
        <v>Arnaud Boyer Ludovic Boyer</v>
      </c>
      <c r="I12" s="7">
        <f>VLOOKUP(B12,Participant!$A$1:$F$1589,6,FALSE)</f>
        <v>0</v>
      </c>
    </row>
    <row r="13" spans="1:9" ht="14.25">
      <c r="A13" s="13">
        <v>8</v>
      </c>
      <c r="B13" s="7">
        <v>15</v>
      </c>
      <c r="C13" s="14">
        <v>42722.42027581018</v>
      </c>
      <c r="D13" s="14">
        <f t="shared" si="0"/>
        <v>0.04354918980970979</v>
      </c>
      <c r="E13" s="7" t="str">
        <f>VLOOKUP(B13,Participant!$A$1:$F$1589,2,FALSE)</f>
        <v>LES BROTHERS</v>
      </c>
      <c r="F13" s="7" t="str">
        <f>VLOOKUP(B13,Participant!$A$1:$F$1589,3,FALSE)</f>
        <v>Masculin</v>
      </c>
      <c r="G13" s="7" t="str">
        <f>VLOOKUP(B13,Participant!$A$1:$F$1589,4,FALSE)</f>
        <v>Senior</v>
      </c>
      <c r="H13" s="7" t="str">
        <f>VLOOKUP(B13,Participant!$A$1:$F$1589,5,FALSE)</f>
        <v>Nicolas RECEVEUR Florian GROSSMANN</v>
      </c>
      <c r="I13" s="7">
        <f>VLOOKUP(B13,Participant!$A$1:$F$1589,6,FALSE)</f>
        <v>0</v>
      </c>
    </row>
    <row r="14" spans="1:9" ht="14.25">
      <c r="A14" s="13">
        <v>9</v>
      </c>
      <c r="B14" s="7">
        <v>45</v>
      </c>
      <c r="C14" s="14">
        <v>42722.420371875</v>
      </c>
      <c r="D14" s="14">
        <f t="shared" si="0"/>
        <v>0.04364525462733582</v>
      </c>
      <c r="E14" s="7" t="str">
        <f>VLOOKUP(B14,Participant!$A$1:$F$1589,2,FALSE)</f>
        <v>LIGNE DE VIE</v>
      </c>
      <c r="F14" s="7" t="str">
        <f>VLOOKUP(B14,Participant!$A$1:$F$1589,3,FALSE)</f>
        <v>Masculin</v>
      </c>
      <c r="G14" s="7" t="str">
        <f>VLOOKUP(B14,Participant!$A$1:$F$1589,4,FALSE)</f>
        <v>Senior</v>
      </c>
      <c r="H14" s="7" t="str">
        <f>VLOOKUP(B14,Participant!$A$1:$F$1589,5,FALSE)</f>
        <v>Fabien MOSSER Cédric BEILL</v>
      </c>
      <c r="I14" s="7">
        <f>VLOOKUP(B14,Participant!$A$1:$F$1589,6,FALSE)</f>
        <v>0</v>
      </c>
    </row>
    <row r="15" spans="1:9" ht="14.25">
      <c r="A15" s="13">
        <v>10</v>
      </c>
      <c r="B15" s="7">
        <v>34</v>
      </c>
      <c r="C15" s="14">
        <v>42722.42058761574</v>
      </c>
      <c r="D15" s="14">
        <f t="shared" si="0"/>
        <v>0.043860995370778255</v>
      </c>
      <c r="E15" s="7" t="str">
        <f>VLOOKUP(B15,Participant!$A$1:$F$1589,2,FALSE)</f>
        <v>75 GEISTEAM</v>
      </c>
      <c r="F15" s="7" t="str">
        <f>VLOOKUP(B15,Participant!$A$1:$F$1589,3,FALSE)</f>
        <v>Masculin</v>
      </c>
      <c r="G15" s="7" t="str">
        <f>VLOOKUP(B15,Participant!$A$1:$F$1589,4,FALSE)</f>
        <v>Vétéran</v>
      </c>
      <c r="H15" s="7" t="str">
        <f>VLOOKUP(B15,Participant!$A$1:$F$1589,5,FALSE)</f>
        <v>Hervé SCHWOOB Christian NUSS</v>
      </c>
      <c r="I15" s="7">
        <f>VLOOKUP(B15,Participant!$A$1:$F$1589,6,FALSE)</f>
        <v>0</v>
      </c>
    </row>
    <row r="16" spans="1:9" ht="14.25">
      <c r="A16" s="13">
        <v>11</v>
      </c>
      <c r="B16" s="7">
        <v>26</v>
      </c>
      <c r="C16" s="14">
        <v>42722.4213775463</v>
      </c>
      <c r="D16" s="14">
        <f t="shared" si="0"/>
        <v>0.0446509259272716</v>
      </c>
      <c r="E16" s="7" t="str">
        <f>VLOOKUP(B16,Participant!$A$1:$F$1589,2,FALSE)</f>
        <v>SCHWARTZ</v>
      </c>
      <c r="F16" s="7" t="str">
        <f>VLOOKUP(B16,Participant!$A$1:$F$1589,3,FALSE)</f>
        <v>Masculin</v>
      </c>
      <c r="G16" s="7" t="str">
        <f>VLOOKUP(B16,Participant!$A$1:$F$1589,4,FALSE)</f>
        <v>Senior</v>
      </c>
      <c r="H16" s="7" t="str">
        <f>VLOOKUP(B16,Participant!$A$1:$F$1589,5,FALSE)</f>
        <v>Thomas SCHWARTZ Pierre SCHWARTZ</v>
      </c>
      <c r="I16" s="7">
        <f>VLOOKUP(B16,Participant!$A$1:$F$1589,6,FALSE)</f>
        <v>0</v>
      </c>
    </row>
    <row r="17" spans="1:9" ht="14.25">
      <c r="A17" s="13">
        <v>12</v>
      </c>
      <c r="B17" s="7">
        <v>38</v>
      </c>
      <c r="C17" s="14">
        <v>42722.42151620371</v>
      </c>
      <c r="D17" s="14">
        <f t="shared" si="0"/>
        <v>0.044789583334932104</v>
      </c>
      <c r="E17" s="7" t="str">
        <f>VLOOKUP(B17,Participant!$A$1:$F$1589,2,FALSE)</f>
        <v>FIBA</v>
      </c>
      <c r="F17" s="7" t="str">
        <f>VLOOKUP(B17,Participant!$A$1:$F$1589,3,FALSE)</f>
        <v>Masculin</v>
      </c>
      <c r="G17" s="7" t="str">
        <f>VLOOKUP(B17,Participant!$A$1:$F$1589,4,FALSE)</f>
        <v>Vétéran</v>
      </c>
      <c r="H17" s="7" t="str">
        <f>VLOOKUP(B17,Participant!$A$1:$F$1589,5,FALSE)</f>
        <v>OLIVIER SCHAFFNER PIERRE HOFFMANN</v>
      </c>
      <c r="I17" s="7">
        <f>VLOOKUP(B17,Participant!$A$1:$F$1589,6,FALSE)</f>
      </c>
    </row>
    <row r="18" spans="1:9" ht="14.25">
      <c r="A18" s="13">
        <v>13</v>
      </c>
      <c r="B18" s="7">
        <v>84</v>
      </c>
      <c r="C18" s="14">
        <v>42722.42179826389</v>
      </c>
      <c r="D18" s="14">
        <f t="shared" si="0"/>
        <v>0.045071643515257165</v>
      </c>
      <c r="E18" s="7" t="str">
        <f>VLOOKUP(B18,Participant!$A$1:$F$1589,2,FALSE)</f>
        <v>JEFFB TRAIL</v>
      </c>
      <c r="F18" s="7" t="str">
        <f>VLOOKUP(B18,Participant!$A$1:$F$1589,3,FALSE)</f>
        <v>Masculin</v>
      </c>
      <c r="G18" s="7" t="str">
        <f>VLOOKUP(B18,Participant!$A$1:$F$1589,4,FALSE)</f>
        <v>Senior</v>
      </c>
      <c r="H18" s="7" t="str">
        <f>VLOOKUP(B18,Participant!$A$1:$F$1589,5,FALSE)</f>
        <v>Xavier BIECHY Raynald AUBE</v>
      </c>
      <c r="I18" s="7">
        <f>VLOOKUP(B18,Participant!$A$1:$F$1589,6,FALSE)</f>
      </c>
    </row>
    <row r="19" spans="1:9" ht="14.25">
      <c r="A19" s="13">
        <v>14</v>
      </c>
      <c r="B19" s="7">
        <v>20</v>
      </c>
      <c r="C19" s="14">
        <v>42722.42200173611</v>
      </c>
      <c r="D19" s="14">
        <f t="shared" si="0"/>
        <v>0.04527511573542142</v>
      </c>
      <c r="E19" s="7" t="str">
        <f>VLOOKUP(B19,Participant!$A$1:$F$1589,2,FALSE)</f>
        <v>LES KÉKÉS</v>
      </c>
      <c r="F19" s="7" t="str">
        <f>VLOOKUP(B19,Participant!$A$1:$F$1589,3,FALSE)</f>
        <v>Mixte</v>
      </c>
      <c r="G19" s="7" t="str">
        <f>VLOOKUP(B19,Participant!$A$1:$F$1589,4,FALSE)</f>
        <v>Vétéran</v>
      </c>
      <c r="H19" s="7" t="str">
        <f>VLOOKUP(B19,Participant!$A$1:$F$1589,5,FALSE)</f>
        <v>Gabrielle KERAMPRAN Stéphane KERAMPRAN</v>
      </c>
      <c r="I19" s="7" t="str">
        <f>VLOOKUP(B19,Participant!$A$1:$F$1589,6,FALSE)</f>
        <v>TRIMOVALTRIMOVAL</v>
      </c>
    </row>
    <row r="20" spans="1:9" ht="14.25">
      <c r="A20" s="13">
        <v>15</v>
      </c>
      <c r="B20" s="7">
        <v>11</v>
      </c>
      <c r="C20" s="14">
        <v>42722.422944328704</v>
      </c>
      <c r="D20" s="14">
        <f t="shared" si="0"/>
        <v>0.046217708331823815</v>
      </c>
      <c r="E20" s="7" t="str">
        <f>VLOOKUP(B20,Participant!$A$1:$F$1589,2,FALSE)</f>
        <v>LCR - ROAD TO ROTH</v>
      </c>
      <c r="F20" s="7" t="str">
        <f>VLOOKUP(B20,Participant!$A$1:$F$1589,3,FALSE)</f>
        <v>Masculin</v>
      </c>
      <c r="G20" s="7" t="str">
        <f>VLOOKUP(B20,Participant!$A$1:$F$1589,4,FALSE)</f>
        <v>Senior</v>
      </c>
      <c r="H20" s="7" t="str">
        <f>VLOOKUP(B20,Participant!$A$1:$F$1589,5,FALSE)</f>
        <v>Loïc WEIBEL Laurent FUCHS</v>
      </c>
      <c r="I20" s="7" t="str">
        <f>VLOOKUP(B20,Participant!$A$1:$F$1589,6,FALSE)</f>
        <v>ASPTT STRASBOURG TRITRIATHLON HOCHFELDEN</v>
      </c>
    </row>
    <row r="21" spans="1:9" ht="14.25">
      <c r="A21" s="13">
        <v>16</v>
      </c>
      <c r="B21" s="7">
        <v>2</v>
      </c>
      <c r="C21" s="14">
        <v>42722.42339548611</v>
      </c>
      <c r="D21" s="14">
        <f t="shared" si="0"/>
        <v>0.046668865739775356</v>
      </c>
      <c r="E21" s="7" t="str">
        <f>VLOOKUP(B21,Participant!$A$1:$F$1589,2,FALSE)</f>
        <v>3SP FENETRANGE</v>
      </c>
      <c r="F21" s="7" t="str">
        <f>VLOOKUP(B21,Participant!$A$1:$F$1589,3,FALSE)</f>
        <v>Masculin</v>
      </c>
      <c r="G21" s="7" t="str">
        <f>VLOOKUP(B21,Participant!$A$1:$F$1589,4,FALSE)</f>
        <v>Senior</v>
      </c>
      <c r="H21" s="7" t="str">
        <f>VLOOKUP(B21,Participant!$A$1:$F$1589,5,FALSE)</f>
        <v>Christophe SEYER Mathieu ZAENGER</v>
      </c>
      <c r="I21" s="7" t="str">
        <f>VLOOKUP(B21,Participant!$A$1:$F$1589,6,FALSE)</f>
        <v>3SP FENETRANGE3SP FENETRANGE</v>
      </c>
    </row>
    <row r="22" spans="1:9" ht="14.25">
      <c r="A22" s="13">
        <v>17</v>
      </c>
      <c r="B22" s="7">
        <v>6</v>
      </c>
      <c r="C22" s="14">
        <v>42722.423632060185</v>
      </c>
      <c r="D22" s="14">
        <f t="shared" si="0"/>
        <v>0.04690543981269002</v>
      </c>
      <c r="E22" s="7" t="str">
        <f>VLOOKUP(B22,Participant!$A$1:$F$1589,2,FALSE)</f>
        <v>JOG'R 2</v>
      </c>
      <c r="F22" s="7" t="str">
        <f>VLOOKUP(B22,Participant!$A$1:$F$1589,3,FALSE)</f>
        <v>Féminin</v>
      </c>
      <c r="G22" s="7" t="str">
        <f>VLOOKUP(B22,Participant!$A$1:$F$1589,4,FALSE)</f>
        <v>Senior</v>
      </c>
      <c r="H22" s="7" t="str">
        <f>VLOOKUP(B22,Participant!$A$1:$F$1589,5,FALSE)</f>
        <v>Nadine Schuler Hélène FROEHLICH</v>
      </c>
      <c r="I22" s="7">
        <f>VLOOKUP(B22,Participant!$A$1:$F$1589,6,FALSE)</f>
        <v>0</v>
      </c>
    </row>
    <row r="23" spans="1:9" ht="14.25">
      <c r="A23" s="13">
        <v>18</v>
      </c>
      <c r="B23" s="7">
        <v>50</v>
      </c>
      <c r="C23" s="14">
        <v>42722.423710069444</v>
      </c>
      <c r="D23" s="14">
        <f t="shared" si="0"/>
        <v>0.04698344907228602</v>
      </c>
      <c r="E23" s="7" t="str">
        <f>VLOOKUP(B23,Participant!$A$1:$F$1589,2,FALSE)</f>
        <v>WHITE SHOES</v>
      </c>
      <c r="F23" s="7" t="str">
        <f>VLOOKUP(B23,Participant!$A$1:$F$1589,3,FALSE)</f>
        <v>Masculin</v>
      </c>
      <c r="G23" s="7" t="str">
        <f>VLOOKUP(B23,Participant!$A$1:$F$1589,4,FALSE)</f>
        <v>Senior</v>
      </c>
      <c r="H23" s="7" t="str">
        <f>VLOOKUP(B23,Participant!$A$1:$F$1589,5,FALSE)</f>
        <v>Geoffroy WEIL Steve LAUBER</v>
      </c>
      <c r="I23" s="7">
        <f>VLOOKUP(B23,Participant!$A$1:$F$1589,6,FALSE)</f>
      </c>
    </row>
    <row r="24" spans="1:9" ht="14.25">
      <c r="A24" s="13">
        <v>19</v>
      </c>
      <c r="B24" s="7">
        <v>127</v>
      </c>
      <c r="C24" s="14">
        <v>42722.42380520833</v>
      </c>
      <c r="D24" s="14">
        <f t="shared" si="0"/>
        <v>0.04707858795882203</v>
      </c>
      <c r="E24" s="7" t="str">
        <f>VLOOKUP(B24,Participant!$A$1:$F$1589,2,FALSE)</f>
        <v>LES COMTOIS</v>
      </c>
      <c r="F24" s="7" t="str">
        <f>VLOOKUP(B24,Participant!$A$1:$F$1589,3,FALSE)</f>
        <v>Masculin</v>
      </c>
      <c r="G24" s="7" t="str">
        <f>VLOOKUP(B24,Participant!$A$1:$F$1589,4,FALSE)</f>
        <v>Senior</v>
      </c>
      <c r="H24" s="7" t="str">
        <f>VLOOKUP(B24,Participant!$A$1:$F$1589,5,FALSE)</f>
        <v>Paul BARDOT Mickaël POURCELOT</v>
      </c>
      <c r="I24" s="7" t="str">
        <f>VLOOKUP(B24,Participant!$A$1:$F$1589,6,FALSE)</f>
        <v> </v>
      </c>
    </row>
    <row r="25" spans="1:9" ht="14.25">
      <c r="A25" s="13">
        <v>20</v>
      </c>
      <c r="B25" s="7">
        <v>77</v>
      </c>
      <c r="C25" s="14">
        <v>42722.42437893518</v>
      </c>
      <c r="D25" s="14">
        <f t="shared" si="0"/>
        <v>0.0476523148099659</v>
      </c>
      <c r="E25" s="7" t="str">
        <f>VLOOKUP(B25,Participant!$A$1:$F$1589,2,FALSE)</f>
        <v>LES BOFS</v>
      </c>
      <c r="F25" s="7" t="str">
        <f>VLOOKUP(B25,Participant!$A$1:$F$1589,3,FALSE)</f>
        <v>Masculin</v>
      </c>
      <c r="G25" s="7" t="str">
        <f>VLOOKUP(B25,Participant!$A$1:$F$1589,4,FALSE)</f>
        <v>Senior</v>
      </c>
      <c r="H25" s="7" t="str">
        <f>VLOOKUP(B25,Participant!$A$1:$F$1589,5,FALSE)</f>
        <v>Ludovic MARTEL Sylvain BILLARD</v>
      </c>
      <c r="I25" s="7">
        <f>VLOOKUP(B25,Participant!$A$1:$F$1589,6,FALSE)</f>
      </c>
    </row>
    <row r="26" spans="1:9" ht="14.25">
      <c r="A26" s="13">
        <v>21</v>
      </c>
      <c r="B26" s="7">
        <v>87</v>
      </c>
      <c r="C26" s="14">
        <v>42722.42469039352</v>
      </c>
      <c r="D26" s="14">
        <f t="shared" si="0"/>
        <v>0.047963773147785105</v>
      </c>
      <c r="E26" s="7" t="str">
        <f>VLOOKUP(B26,Participant!$A$1:$F$1589,2,FALSE)</f>
        <v>J&amp;R CREW</v>
      </c>
      <c r="F26" s="7" t="str">
        <f>VLOOKUP(B26,Participant!$A$1:$F$1589,3,FALSE)</f>
        <v>Mixte</v>
      </c>
      <c r="G26" s="7" t="str">
        <f>VLOOKUP(B26,Participant!$A$1:$F$1589,4,FALSE)</f>
        <v>Junior</v>
      </c>
      <c r="H26" s="7" t="str">
        <f>VLOOKUP(B26,Participant!$A$1:$F$1589,5,FALSE)</f>
        <v>Julie FIEGEL Romain MATHERN</v>
      </c>
      <c r="I26" s="7">
        <f>VLOOKUP(B26,Participant!$A$1:$F$1589,6,FALSE)</f>
        <v>0</v>
      </c>
    </row>
    <row r="27" spans="1:9" ht="14.25">
      <c r="A27" s="13">
        <v>22</v>
      </c>
      <c r="B27" s="7">
        <v>12</v>
      </c>
      <c r="C27" s="14">
        <v>42722.42482511574</v>
      </c>
      <c r="D27" s="14">
        <f aca="true" t="shared" si="1" ref="D27:D71">C27-$E$1</f>
        <v>0.04809849536832189</v>
      </c>
      <c r="E27" s="7" t="str">
        <f>VLOOKUP(B27,Participant!$A$1:$F$1589,2,FALSE)</f>
        <v>LES 69 DU SCAT</v>
      </c>
      <c r="F27" s="7" t="str">
        <f>VLOOKUP(B27,Participant!$A$1:$F$1589,3,FALSE)</f>
        <v>Masculin</v>
      </c>
      <c r="G27" s="7" t="str">
        <f>VLOOKUP(B27,Participant!$A$1:$F$1589,4,FALSE)</f>
        <v>Vétéran</v>
      </c>
      <c r="H27" s="7" t="str">
        <f>VLOOKUP(B27,Participant!$A$1:$F$1589,5,FALSE)</f>
        <v>Nicolas ULRICH jean jacques HUSSER</v>
      </c>
      <c r="I27" s="7" t="str">
        <f>VLOOKUP(B27,Participant!$A$1:$F$1589,6,FALSE)</f>
        <v>SCATSCAT</v>
      </c>
    </row>
    <row r="28" spans="1:9" ht="14.25">
      <c r="A28" s="13">
        <v>23</v>
      </c>
      <c r="B28" s="7">
        <v>40</v>
      </c>
      <c r="C28" s="14">
        <v>42722.424948148146</v>
      </c>
      <c r="D28" s="14">
        <f t="shared" si="1"/>
        <v>0.04822152777342126</v>
      </c>
      <c r="E28" s="7" t="str">
        <f>VLOOKUP(B28,Participant!$A$1:$F$1589,2,FALSE)</f>
        <v>JUST 4 FUN</v>
      </c>
      <c r="F28" s="7" t="str">
        <f>VLOOKUP(B28,Participant!$A$1:$F$1589,3,FALSE)</f>
        <v>Masculin</v>
      </c>
      <c r="G28" s="7" t="str">
        <f>VLOOKUP(B28,Participant!$A$1:$F$1589,4,FALSE)</f>
        <v>Cadet</v>
      </c>
      <c r="H28" s="7" t="str">
        <f>VLOOKUP(B28,Participant!$A$1:$F$1589,5,FALSE)</f>
        <v>Yves SCHMIDT Pierre ROUSSELOT</v>
      </c>
      <c r="I28" s="7">
        <f>VLOOKUP(B28,Participant!$A$1:$F$1589,6,FALSE)</f>
      </c>
    </row>
    <row r="29" spans="1:9" ht="14.25">
      <c r="A29" s="13">
        <v>24</v>
      </c>
      <c r="B29" s="7">
        <v>63</v>
      </c>
      <c r="C29" s="14">
        <v>42722.424967824074</v>
      </c>
      <c r="D29" s="14">
        <f t="shared" si="1"/>
        <v>0.04824120370176388</v>
      </c>
      <c r="E29" s="7" t="str">
        <f>VLOOKUP(B29,Participant!$A$1:$F$1589,2,FALSE)</f>
        <v>Phil et Marc</v>
      </c>
      <c r="F29" s="7" t="str">
        <f>VLOOKUP(B29,Participant!$A$1:$F$1589,3,FALSE)</f>
        <v>Masculin</v>
      </c>
      <c r="G29" s="7" t="str">
        <f>VLOOKUP(B29,Participant!$A$1:$F$1589,4,FALSE)</f>
        <v>Vétéran</v>
      </c>
      <c r="H29" s="7" t="str">
        <f>VLOOKUP(B29,Participant!$A$1:$F$1589,5,FALSE)</f>
        <v>Marc REBISCHUNG Philippe RANC</v>
      </c>
      <c r="I29" s="7">
        <f>VLOOKUP(B29,Participant!$A$1:$F$1589,6,FALSE)</f>
        <v>0</v>
      </c>
    </row>
    <row r="30" spans="1:9" ht="14.25">
      <c r="A30" s="13">
        <v>25</v>
      </c>
      <c r="B30" s="7">
        <v>94</v>
      </c>
      <c r="C30" s="14">
        <v>42722.425222337966</v>
      </c>
      <c r="D30" s="14">
        <f t="shared" si="1"/>
        <v>0.0484957175940508</v>
      </c>
      <c r="E30" s="7" t="str">
        <f>VLOOKUP(B30,Participant!$A$1:$F$1589,2,FALSE)</f>
        <v>BRTB</v>
      </c>
      <c r="F30" s="7" t="str">
        <f>VLOOKUP(B30,Participant!$A$1:$F$1589,3,FALSE)</f>
        <v>Masculin</v>
      </c>
      <c r="G30" s="7" t="str">
        <f>VLOOKUP(B30,Participant!$A$1:$F$1589,4,FALSE)</f>
        <v>Senior</v>
      </c>
      <c r="H30" s="7" t="str">
        <f>VLOOKUP(B30,Participant!$A$1:$F$1589,5,FALSE)</f>
        <v>Francis RAPP Christophe FRICKER</v>
      </c>
      <c r="I30" s="7" t="str">
        <f>VLOOKUP(B30,Participant!$A$1:$F$1589,6,FALSE)</f>
        <v>NAVECO</v>
      </c>
    </row>
    <row r="31" spans="1:9" ht="14.25">
      <c r="A31" s="13">
        <v>26</v>
      </c>
      <c r="B31" s="7">
        <v>41</v>
      </c>
      <c r="C31" s="14">
        <v>42722.42524606481</v>
      </c>
      <c r="D31" s="14">
        <f t="shared" si="1"/>
        <v>0.04851944444089895</v>
      </c>
      <c r="E31" s="7" t="str">
        <f>VLOOKUP(B31,Participant!$A$1:$F$1589,2,FALSE)</f>
        <v>KNACKI &amp; SCHNEKI</v>
      </c>
      <c r="F31" s="7" t="str">
        <f>VLOOKUP(B31,Participant!$A$1:$F$1589,3,FALSE)</f>
        <v>Mixte</v>
      </c>
      <c r="G31" s="7" t="str">
        <f>VLOOKUP(B31,Participant!$A$1:$F$1589,4,FALSE)</f>
        <v>Senior</v>
      </c>
      <c r="H31" s="7" t="str">
        <f>VLOOKUP(B31,Participant!$A$1:$F$1589,5,FALSE)</f>
        <v>Yves MARIN Morgane HUMMEL</v>
      </c>
      <c r="I31" s="7">
        <f>VLOOKUP(B31,Participant!$A$1:$F$1589,6,FALSE)</f>
      </c>
    </row>
    <row r="32" spans="1:9" ht="14.25">
      <c r="A32" s="13">
        <v>27</v>
      </c>
      <c r="B32" s="7">
        <v>56</v>
      </c>
      <c r="C32" s="14">
        <v>42722.42558831019</v>
      </c>
      <c r="D32" s="14">
        <f t="shared" si="1"/>
        <v>0.04886168981465744</v>
      </c>
      <c r="E32" s="7" t="str">
        <f>VLOOKUP(B32,Participant!$A$1:$F$1589,2,FALSE)</f>
        <v>TEAM LA STEIGEOISE</v>
      </c>
      <c r="F32" s="7" t="str">
        <f>VLOOKUP(B32,Participant!$A$1:$F$1589,3,FALSE)</f>
        <v>Masculin</v>
      </c>
      <c r="G32" s="7" t="str">
        <f>VLOOKUP(B32,Participant!$A$1:$F$1589,4,FALSE)</f>
        <v>Senior</v>
      </c>
      <c r="H32" s="7" t="str">
        <f>VLOOKUP(B32,Participant!$A$1:$F$1589,5,FALSE)</f>
        <v>Lionel KIRMANN Nicolas ORGAWITZ</v>
      </c>
      <c r="I32" s="7">
        <f>VLOOKUP(B32,Participant!$A$1:$F$1589,6,FALSE)</f>
      </c>
    </row>
    <row r="33" spans="1:9" ht="14.25">
      <c r="A33" s="13">
        <v>28</v>
      </c>
      <c r="B33" s="7">
        <v>67</v>
      </c>
      <c r="C33" s="14">
        <v>42722.42560949074</v>
      </c>
      <c r="D33" s="14">
        <f t="shared" si="1"/>
        <v>0.04888287036737893</v>
      </c>
      <c r="E33" s="7" t="str">
        <f>VLOOKUP(B33,Participant!$A$1:$F$1589,2,FALSE)</f>
        <v>LES TUCHES </v>
      </c>
      <c r="F33" s="7" t="str">
        <f>VLOOKUP(B33,Participant!$A$1:$F$1589,3,FALSE)</f>
        <v>Masculin</v>
      </c>
      <c r="G33" s="7" t="str">
        <f>VLOOKUP(B33,Participant!$A$1:$F$1589,4,FALSE)</f>
        <v>Senior</v>
      </c>
      <c r="H33" s="7" t="str">
        <f>VLOOKUP(B33,Participant!$A$1:$F$1589,5,FALSE)</f>
        <v>Brice DIDIER Sebastien LAMBERT</v>
      </c>
      <c r="I33" s="7" t="str">
        <f>VLOOKUP(B33,Participant!$A$1:$F$1589,6,FALSE)</f>
        <v>ASPTT STRASBOURG TRI</v>
      </c>
    </row>
    <row r="34" spans="1:9" ht="14.25">
      <c r="A34" s="13">
        <v>29</v>
      </c>
      <c r="B34" s="7">
        <v>23</v>
      </c>
      <c r="C34" s="14">
        <v>42722.42570752315</v>
      </c>
      <c r="D34" s="14">
        <f t="shared" si="1"/>
        <v>0.048980902778566815</v>
      </c>
      <c r="E34" s="7" t="str">
        <f>VLOOKUP(B34,Participant!$A$1:$F$1589,2,FALSE)</f>
        <v>LES TWINER</v>
      </c>
      <c r="F34" s="7" t="str">
        <f>VLOOKUP(B34,Participant!$A$1:$F$1589,3,FALSE)</f>
        <v>Masculin</v>
      </c>
      <c r="G34" s="7" t="str">
        <f>VLOOKUP(B34,Participant!$A$1:$F$1589,4,FALSE)</f>
        <v>Vétéran</v>
      </c>
      <c r="H34" s="7" t="str">
        <f>VLOOKUP(B34,Participant!$A$1:$F$1589,5,FALSE)</f>
        <v>Franck MATHIEU Eric CHARDIGNY</v>
      </c>
      <c r="I34" s="7" t="str">
        <f>VLOOKUP(B34,Participant!$A$1:$F$1589,6,FALSE)</f>
        <v>WIN E TEAM TRIATHLONTAC COLMAR</v>
      </c>
    </row>
    <row r="35" spans="1:9" ht="14.25">
      <c r="A35" s="13">
        <v>30</v>
      </c>
      <c r="B35" s="7">
        <v>46</v>
      </c>
      <c r="C35" s="14">
        <v>42722.426725694444</v>
      </c>
      <c r="D35" s="14">
        <f t="shared" si="1"/>
        <v>0.04999907407182036</v>
      </c>
      <c r="E35" s="7" t="str">
        <f>VLOOKUP(B35,Participant!$A$1:$F$1589,2,FALSE)</f>
        <v>MIC-MAC</v>
      </c>
      <c r="F35" s="7" t="str">
        <f>VLOOKUP(B35,Participant!$A$1:$F$1589,3,FALSE)</f>
        <v>Mixte</v>
      </c>
      <c r="G35" s="7" t="str">
        <f>VLOOKUP(B35,Participant!$A$1:$F$1589,4,FALSE)</f>
        <v>Vétéran</v>
      </c>
      <c r="H35" s="7" t="str">
        <f>VLOOKUP(B35,Participant!$A$1:$F$1589,5,FALSE)</f>
        <v>Laetitia BERTRAND Arnaud OTTMANN</v>
      </c>
      <c r="I35" s="7">
        <f>VLOOKUP(B35,Participant!$A$1:$F$1589,6,FALSE)</f>
      </c>
    </row>
    <row r="36" spans="1:9" ht="14.25">
      <c r="A36" s="13">
        <v>31</v>
      </c>
      <c r="B36" s="7">
        <v>22</v>
      </c>
      <c r="C36" s="14">
        <v>42722.42721388889</v>
      </c>
      <c r="D36" s="14">
        <f t="shared" si="1"/>
        <v>0.05048726851964602</v>
      </c>
      <c r="E36" s="7" t="str">
        <f>VLOOKUP(B36,Participant!$A$1:$F$1589,2,FALSE)</f>
        <v>LES PIRATES</v>
      </c>
      <c r="F36" s="7" t="str">
        <f>VLOOKUP(B36,Participant!$A$1:$F$1589,3,FALSE)</f>
        <v>Masculin</v>
      </c>
      <c r="G36" s="7" t="str">
        <f>VLOOKUP(B36,Participant!$A$1:$F$1589,4,FALSE)</f>
        <v>Vétéran</v>
      </c>
      <c r="H36" s="7" t="str">
        <f>VLOOKUP(B36,Participant!$A$1:$F$1589,5,FALSE)</f>
        <v>MOHAMED BENTOTOCH FREDERIC OBERLE</v>
      </c>
      <c r="I36" s="7" t="str">
        <f>VLOOKUP(B36,Participant!$A$1:$F$1589,6,FALSE)</f>
        <v>VCE TriathlonVCE Triathlon</v>
      </c>
    </row>
    <row r="37" spans="1:9" ht="14.25">
      <c r="A37" s="13">
        <v>32</v>
      </c>
      <c r="B37" s="7">
        <v>29</v>
      </c>
      <c r="C37" s="14">
        <v>42722.42727511574</v>
      </c>
      <c r="D37" s="14">
        <f t="shared" si="1"/>
        <v>0.050548495368275326</v>
      </c>
      <c r="E37" s="7" t="str">
        <f>VLOOKUP(B37,Participant!$A$1:$F$1589,2,FALSE)</f>
        <v>TESPASCAP </v>
      </c>
      <c r="F37" s="7" t="str">
        <f>VLOOKUP(B37,Participant!$A$1:$F$1589,3,FALSE)</f>
        <v>Féminin</v>
      </c>
      <c r="G37" s="7" t="str">
        <f>VLOOKUP(B37,Participant!$A$1:$F$1589,4,FALSE)</f>
        <v>Senior</v>
      </c>
      <c r="H37" s="7" t="str">
        <f>VLOOKUP(B37,Participant!$A$1:$F$1589,5,FALSE)</f>
        <v>Rachel FALLACARA Alexandra RENAUD</v>
      </c>
      <c r="I37" s="7" t="str">
        <f>VLOOKUP(B37,Participant!$A$1:$F$1589,6,FALSE)</f>
        <v>VCE Triathlon</v>
      </c>
    </row>
    <row r="38" spans="1:9" ht="14.25">
      <c r="A38" s="13">
        <v>33</v>
      </c>
      <c r="B38" s="7">
        <v>32</v>
      </c>
      <c r="C38" s="14">
        <v>42722.42761597222</v>
      </c>
      <c r="D38" s="14">
        <f t="shared" si="1"/>
        <v>0.05088935184903676</v>
      </c>
      <c r="E38" s="7" t="str">
        <f>VLOOKUP(B38,Participant!$A$1:$F$1589,2,FALSE)</f>
        <v>VCE LANGSAM</v>
      </c>
      <c r="F38" s="7" t="str">
        <f>VLOOKUP(B38,Participant!$A$1:$F$1589,3,FALSE)</f>
        <v>Masculin</v>
      </c>
      <c r="G38" s="7" t="str">
        <f>VLOOKUP(B38,Participant!$A$1:$F$1589,4,FALSE)</f>
        <v>Senior</v>
      </c>
      <c r="H38" s="7" t="str">
        <f>VLOOKUP(B38,Participant!$A$1:$F$1589,5,FALSE)</f>
        <v>Cédric FAVRE Francois KURTZ</v>
      </c>
      <c r="I38" s="7" t="str">
        <f>VLOOKUP(B38,Participant!$A$1:$F$1589,6,FALSE)</f>
        <v>VCE TriathlonVCE Triathlon</v>
      </c>
    </row>
    <row r="39" spans="1:9" ht="14.25">
      <c r="A39" s="13">
        <v>34</v>
      </c>
      <c r="B39" s="7">
        <v>57</v>
      </c>
      <c r="C39" s="14">
        <v>42722.42763240741</v>
      </c>
      <c r="D39" s="14">
        <f t="shared" si="1"/>
        <v>0.05090578703675419</v>
      </c>
      <c r="E39" s="7" t="str">
        <f>VLOOKUP(B39,Participant!$A$1:$F$1589,2,FALSE)</f>
        <v>TEAM EID </v>
      </c>
      <c r="F39" s="7" t="str">
        <f>VLOOKUP(B39,Participant!$A$1:$F$1589,3,FALSE)</f>
        <v>Masculin</v>
      </c>
      <c r="G39" s="7" t="str">
        <f>VLOOKUP(B39,Participant!$A$1:$F$1589,4,FALSE)</f>
        <v>Senior</v>
      </c>
      <c r="H39" s="7" t="str">
        <f>VLOOKUP(B39,Participant!$A$1:$F$1589,5,FALSE)</f>
        <v>Joachim STIEHR Mathieu VOISIN</v>
      </c>
      <c r="I39" s="7" t="str">
        <f>VLOOKUP(B39,Participant!$A$1:$F$1589,6,FALSE)</f>
        <v>Conseil Europe Tri</v>
      </c>
    </row>
    <row r="40" spans="1:9" ht="14.25">
      <c r="A40" s="13">
        <v>35</v>
      </c>
      <c r="B40" s="7">
        <v>48</v>
      </c>
      <c r="C40" s="14">
        <v>42722.42767592592</v>
      </c>
      <c r="D40" s="14">
        <f t="shared" si="1"/>
        <v>0.05094930555060273</v>
      </c>
      <c r="E40" s="7" t="str">
        <f>VLOOKUP(B40,Participant!$A$1:$F$1589,2,FALSE)</f>
        <v>T.R.A.S.</v>
      </c>
      <c r="F40" s="7" t="str">
        <f>VLOOKUP(B40,Participant!$A$1:$F$1589,3,FALSE)</f>
        <v>Masculin</v>
      </c>
      <c r="G40" s="7" t="str">
        <f>VLOOKUP(B40,Participant!$A$1:$F$1589,4,FALSE)</f>
        <v>Vétéran</v>
      </c>
      <c r="H40" s="7" t="str">
        <f>VLOOKUP(B40,Participant!$A$1:$F$1589,5,FALSE)</f>
        <v>René OHLMANN Tharcisse SCHALL</v>
      </c>
      <c r="I40" s="7">
        <f>VLOOKUP(B40,Participant!$A$1:$F$1589,6,FALSE)</f>
      </c>
    </row>
    <row r="41" spans="1:9" ht="14.25">
      <c r="A41" s="13">
        <v>36</v>
      </c>
      <c r="B41" s="7">
        <v>88</v>
      </c>
      <c r="C41" s="14">
        <v>42722.427722569446</v>
      </c>
      <c r="D41" s="14">
        <f t="shared" si="1"/>
        <v>0.050995949073694646</v>
      </c>
      <c r="E41" s="7" t="str">
        <f>VLOOKUP(B41,Participant!$A$1:$F$1589,2,FALSE)</f>
        <v>ICIBISOUXGRATUIRT</v>
      </c>
      <c r="F41" s="7" t="str">
        <f>VLOOKUP(B41,Participant!$A$1:$F$1589,3,FALSE)</f>
        <v>Masculin</v>
      </c>
      <c r="G41" s="7" t="str">
        <f>VLOOKUP(B41,Participant!$A$1:$F$1589,4,FALSE)</f>
        <v>Senior</v>
      </c>
      <c r="H41" s="7" t="str">
        <f>VLOOKUP(B41,Participant!$A$1:$F$1589,5,FALSE)</f>
        <v>FRANCOIS DUPONT EMMANUEL FRANCOIS</v>
      </c>
      <c r="I41" s="7">
        <f>VLOOKUP(B41,Participant!$A$1:$F$1589,6,FALSE)</f>
        <v>0</v>
      </c>
    </row>
    <row r="42" spans="1:9" ht="14.25">
      <c r="A42" s="13">
        <v>37</v>
      </c>
      <c r="B42" s="7">
        <v>65</v>
      </c>
      <c r="C42" s="14">
        <v>42722.42778738426</v>
      </c>
      <c r="D42" s="14">
        <f t="shared" si="1"/>
        <v>0.0510607638861984</v>
      </c>
      <c r="E42" s="7" t="str">
        <f>VLOOKUP(B42,Participant!$A$1:$F$1589,2,FALSE)</f>
        <v>NIEDER' RUN NÉNETTES</v>
      </c>
      <c r="F42" s="7" t="str">
        <f>VLOOKUP(B42,Participant!$A$1:$F$1589,3,FALSE)</f>
        <v>Féminin</v>
      </c>
      <c r="G42" s="7" t="str">
        <f>VLOOKUP(B42,Participant!$A$1:$F$1589,4,FALSE)</f>
        <v>Senior</v>
      </c>
      <c r="H42" s="7" t="str">
        <f>VLOOKUP(B42,Participant!$A$1:$F$1589,5,FALSE)</f>
        <v>Anne RISCHNER Katia HIRTZ</v>
      </c>
      <c r="I42" s="7">
        <f>VLOOKUP(B42,Participant!$A$1:$F$1589,6,FALSE)</f>
      </c>
    </row>
    <row r="43" spans="1:9" ht="14.25">
      <c r="A43" s="13">
        <v>38</v>
      </c>
      <c r="B43" s="7">
        <v>13</v>
      </c>
      <c r="C43" s="14">
        <v>42722.42781168981</v>
      </c>
      <c r="D43" s="14">
        <f t="shared" si="1"/>
        <v>0.05108506944088731</v>
      </c>
      <c r="E43" s="7" t="str">
        <f>VLOOKUP(B43,Participant!$A$1:$F$1589,2,FALSE)</f>
        <v>LES BOGOSS</v>
      </c>
      <c r="F43" s="7" t="str">
        <f>VLOOKUP(B43,Participant!$A$1:$F$1589,3,FALSE)</f>
        <v>Masculin</v>
      </c>
      <c r="G43" s="7" t="str">
        <f>VLOOKUP(B43,Participant!$A$1:$F$1589,4,FALSE)</f>
        <v>Senior</v>
      </c>
      <c r="H43" s="7" t="str">
        <f>VLOOKUP(B43,Participant!$A$1:$F$1589,5,FALSE)</f>
        <v>HERVE PIERRON MICHEL WEYANT</v>
      </c>
      <c r="I43" s="7" t="str">
        <f>VLOOKUP(B43,Participant!$A$1:$F$1589,6,FALSE)</f>
        <v>TRIATHLON ROHRBACHTRIATHLON ROHRBACH</v>
      </c>
    </row>
    <row r="44" spans="1:9" ht="14.25">
      <c r="A44" s="13">
        <v>39</v>
      </c>
      <c r="B44" s="7">
        <v>78</v>
      </c>
      <c r="C44" s="14">
        <v>42722.42790636574</v>
      </c>
      <c r="D44" s="14">
        <f t="shared" si="1"/>
        <v>0.05117974536551628</v>
      </c>
      <c r="E44" s="7" t="str">
        <f>VLOOKUP(B44,Participant!$A$1:$F$1589,2,FALSE)</f>
        <v>LES BLONDS</v>
      </c>
      <c r="F44" s="7" t="str">
        <f>VLOOKUP(B44,Participant!$A$1:$F$1589,3,FALSE)</f>
        <v>Masculin</v>
      </c>
      <c r="G44" s="7" t="str">
        <f>VLOOKUP(B44,Participant!$A$1:$F$1589,4,FALSE)</f>
        <v>Senior</v>
      </c>
      <c r="H44" s="7" t="str">
        <f>VLOOKUP(B44,Participant!$A$1:$F$1589,5,FALSE)</f>
        <v>Cédric LEUVREY Antoine CURIEN</v>
      </c>
      <c r="I44" s="7">
        <f>VLOOKUP(B44,Participant!$A$1:$F$1589,6,FALSE)</f>
        <v>0</v>
      </c>
    </row>
    <row r="45" spans="1:9" ht="14.25">
      <c r="A45" s="13">
        <v>40</v>
      </c>
      <c r="B45" s="7">
        <v>97</v>
      </c>
      <c r="C45" s="14">
        <v>42722.42793680556</v>
      </c>
      <c r="D45" s="14">
        <f t="shared" si="1"/>
        <v>0.05121018518548226</v>
      </c>
      <c r="E45" s="7" t="str">
        <f>VLOOKUP(B45,Participant!$A$1:$F$1589,2,FALSE)</f>
        <v>ATELIER DU CYCLE</v>
      </c>
      <c r="F45" s="7" t="str">
        <f>VLOOKUP(B45,Participant!$A$1:$F$1589,3,FALSE)</f>
        <v>Masculin</v>
      </c>
      <c r="G45" s="7" t="str">
        <f>VLOOKUP(B45,Participant!$A$1:$F$1589,4,FALSE)</f>
        <v>Senior</v>
      </c>
      <c r="H45" s="7" t="str">
        <f>VLOOKUP(B45,Participant!$A$1:$F$1589,5,FALSE)</f>
        <v>Cyril MOTZ jean-luc SCHWEITZER</v>
      </c>
      <c r="I45" s="7">
        <f>VLOOKUP(B45,Participant!$A$1:$F$1589,6,FALSE)</f>
        <v>0</v>
      </c>
    </row>
    <row r="46" spans="1:9" ht="14.25">
      <c r="A46" s="13">
        <v>41</v>
      </c>
      <c r="B46" s="7">
        <v>86</v>
      </c>
      <c r="C46" s="14">
        <v>42722.42834583333</v>
      </c>
      <c r="D46" s="14">
        <f t="shared" si="1"/>
        <v>0.0516192129580304</v>
      </c>
      <c r="E46" s="7" t="str">
        <f>VLOOKUP(B46,Participant!$A$1:$F$1589,2,FALSE)</f>
        <v>JAMAIS ACCC</v>
      </c>
      <c r="F46" s="7" t="str">
        <f>VLOOKUP(B46,Participant!$A$1:$F$1589,3,FALSE)</f>
        <v>Masculin</v>
      </c>
      <c r="G46" s="7" t="str">
        <f>VLOOKUP(B46,Participant!$A$1:$F$1589,4,FALSE)</f>
        <v>Senior</v>
      </c>
      <c r="H46" s="7" t="str">
        <f>VLOOKUP(B46,Participant!$A$1:$F$1589,5,FALSE)</f>
        <v>Matthieu CHANVILLARD Julien HERMANN</v>
      </c>
      <c r="I46" s="7">
        <f>VLOOKUP(B46,Participant!$A$1:$F$1589,6,FALSE)</f>
      </c>
    </row>
    <row r="47" spans="1:9" ht="14.25">
      <c r="A47" s="13">
        <v>42</v>
      </c>
      <c r="B47" s="7">
        <v>61</v>
      </c>
      <c r="C47" s="14">
        <v>42722.42840972222</v>
      </c>
      <c r="D47" s="14">
        <f t="shared" si="1"/>
        <v>0.05168310184672009</v>
      </c>
      <c r="E47" s="7" t="str">
        <f>VLOOKUP(B47,Participant!$A$1:$F$1589,2,FALSE)</f>
        <v>RIE-RIE</v>
      </c>
      <c r="F47" s="7" t="str">
        <f>VLOOKUP(B47,Participant!$A$1:$F$1589,3,FALSE)</f>
        <v>Mixte</v>
      </c>
      <c r="G47" s="7" t="str">
        <f>VLOOKUP(B47,Participant!$A$1:$F$1589,4,FALSE)</f>
        <v>Vétéran</v>
      </c>
      <c r="H47" s="7" t="str">
        <f>VLOOKUP(B47,Participant!$A$1:$F$1589,5,FALSE)</f>
        <v>FREDERIC RIEDINGER ANNE RIEDINGER</v>
      </c>
      <c r="I47" s="7">
        <f>VLOOKUP(B47,Participant!$A$1:$F$1589,6,FALSE)</f>
        <v>0</v>
      </c>
    </row>
    <row r="48" spans="1:9" ht="14.25">
      <c r="A48" s="13">
        <v>43</v>
      </c>
      <c r="B48" s="7">
        <v>27</v>
      </c>
      <c r="C48" s="14">
        <v>42722.42845324074</v>
      </c>
      <c r="D48" s="14">
        <f t="shared" si="1"/>
        <v>0.05172662036784459</v>
      </c>
      <c r="E48" s="7" t="str">
        <f>VLOOKUP(B48,Participant!$A$1:$F$1589,2,FALSE)</f>
        <v>STORMTROOPER</v>
      </c>
      <c r="F48" s="7" t="str">
        <f>VLOOKUP(B48,Participant!$A$1:$F$1589,3,FALSE)</f>
        <v>Masculin</v>
      </c>
      <c r="G48" s="7" t="str">
        <f>VLOOKUP(B48,Participant!$A$1:$F$1589,4,FALSE)</f>
        <v>Vétéran</v>
      </c>
      <c r="H48" s="7" t="str">
        <f>VLOOKUP(B48,Participant!$A$1:$F$1589,5,FALSE)</f>
        <v>adrien KELLER vincent ZAEPFFEL</v>
      </c>
      <c r="I48" s="7">
        <f>VLOOKUP(B48,Participant!$A$1:$F$1589,6,FALSE)</f>
        <v>0</v>
      </c>
    </row>
    <row r="49" spans="1:9" ht="14.25">
      <c r="A49" s="13">
        <v>44</v>
      </c>
      <c r="B49" s="7">
        <v>60</v>
      </c>
      <c r="C49" s="14">
        <v>42722.4284837963</v>
      </c>
      <c r="D49" s="14">
        <f t="shared" si="1"/>
        <v>0.051757175926468335</v>
      </c>
      <c r="E49" s="7" t="str">
        <f>VLOOKUP(B49,Participant!$A$1:$F$1589,2,FALSE)</f>
        <v>R-TEAM</v>
      </c>
      <c r="F49" s="7" t="str">
        <f>VLOOKUP(B49,Participant!$A$1:$F$1589,3,FALSE)</f>
        <v>Mixte</v>
      </c>
      <c r="G49" s="7" t="str">
        <f>VLOOKUP(B49,Participant!$A$1:$F$1589,4,FALSE)</f>
        <v>Senior</v>
      </c>
      <c r="H49" s="7" t="str">
        <f>VLOOKUP(B49,Participant!$A$1:$F$1589,5,FALSE)</f>
        <v>Raichlé STEVE Raichlé JOëLLE</v>
      </c>
      <c r="I49" s="7">
        <f>VLOOKUP(B49,Participant!$A$1:$F$1589,6,FALSE)</f>
        <v>0</v>
      </c>
    </row>
    <row r="50" spans="1:9" ht="14.25">
      <c r="A50" s="13">
        <v>45</v>
      </c>
      <c r="B50" s="7">
        <v>55</v>
      </c>
      <c r="C50" s="14">
        <v>42722.42935960648</v>
      </c>
      <c r="D50" s="14">
        <f t="shared" si="1"/>
        <v>0.052632986109529156</v>
      </c>
      <c r="E50" s="7" t="str">
        <f>VLOOKUP(B50,Participant!$A$1:$F$1589,2,FALSE)</f>
        <v>TEAM RUMERSHEIM</v>
      </c>
      <c r="F50" s="7" t="str">
        <f>VLOOKUP(B50,Participant!$A$1:$F$1589,3,FALSE)</f>
        <v>Masculin</v>
      </c>
      <c r="G50" s="7" t="str">
        <f>VLOOKUP(B50,Participant!$A$1:$F$1589,4,FALSE)</f>
        <v>Vétéran</v>
      </c>
      <c r="H50" s="7" t="str">
        <f>VLOOKUP(B50,Participant!$A$1:$F$1589,5,FALSE)</f>
        <v>Emmanuel DAVID ROLAND FRITSCH</v>
      </c>
      <c r="I50" s="7">
        <f>VLOOKUP(B50,Participant!$A$1:$F$1589,6,FALSE)</f>
      </c>
    </row>
    <row r="51" spans="1:9" ht="14.25">
      <c r="A51" s="13">
        <v>46</v>
      </c>
      <c r="B51" s="7">
        <v>59</v>
      </c>
      <c r="C51" s="14">
        <v>42722.42940381944</v>
      </c>
      <c r="D51" s="14">
        <f t="shared" si="1"/>
        <v>0.052677199069876224</v>
      </c>
      <c r="E51" s="7" t="str">
        <f>VLOOKUP(B51,Participant!$A$1:$F$1589,2,FALSE)</f>
        <v>SPORT ATTITUDE</v>
      </c>
      <c r="F51" s="7" t="str">
        <f>VLOOKUP(B51,Participant!$A$1:$F$1589,3,FALSE)</f>
        <v>Féminin</v>
      </c>
      <c r="G51" s="7" t="str">
        <f>VLOOKUP(B51,Participant!$A$1:$F$1589,4,FALSE)</f>
        <v>Senior</v>
      </c>
      <c r="H51" s="7" t="str">
        <f>VLOOKUP(B51,Participant!$A$1:$F$1589,5,FALSE)</f>
        <v>HEIDI BRAESCH CAILLET LYDIA KEMPF</v>
      </c>
      <c r="I51" s="7" t="str">
        <f>VLOOKUP(B51,Participant!$A$1:$F$1589,6,FALSE)</f>
        <v>TAC COLMAR</v>
      </c>
    </row>
    <row r="52" spans="1:9" ht="14.25">
      <c r="A52" s="13">
        <v>47</v>
      </c>
      <c r="B52" s="7">
        <v>44</v>
      </c>
      <c r="C52" s="14">
        <v>42722.429452662036</v>
      </c>
      <c r="D52" s="14">
        <f t="shared" si="1"/>
        <v>0.052726041663845535</v>
      </c>
      <c r="E52" s="7" t="str">
        <f>VLOOKUP(B52,Participant!$A$1:$F$1589,2,FALSE)</f>
        <v>LES BAROUDEURS</v>
      </c>
      <c r="F52" s="7" t="str">
        <f>VLOOKUP(B52,Participant!$A$1:$F$1589,3,FALSE)</f>
        <v>Masculin</v>
      </c>
      <c r="G52" s="7" t="str">
        <f>VLOOKUP(B52,Participant!$A$1:$F$1589,4,FALSE)</f>
        <v>Senior</v>
      </c>
      <c r="H52" s="7" t="str">
        <f>VLOOKUP(B52,Participant!$A$1:$F$1589,5,FALSE)</f>
        <v>Thomas KLUMB Raphael SCHAEFFER</v>
      </c>
      <c r="I52" s="7">
        <f>VLOOKUP(B52,Participant!$A$1:$F$1589,6,FALSE)</f>
        <v>0</v>
      </c>
    </row>
    <row r="53" spans="1:9" ht="14.25">
      <c r="A53" s="13">
        <v>48</v>
      </c>
      <c r="B53" s="7">
        <v>72</v>
      </c>
      <c r="C53" s="14">
        <v>42722.42988449074</v>
      </c>
      <c r="D53" s="14">
        <f t="shared" si="1"/>
        <v>0.05315787036670372</v>
      </c>
      <c r="E53" s="7" t="str">
        <f>VLOOKUP(B53,Participant!$A$1:$F$1589,2,FALSE)</f>
        <v>LES MANGEURS D' INDIENS</v>
      </c>
      <c r="F53" s="7" t="str">
        <f>VLOOKUP(B53,Participant!$A$1:$F$1589,3,FALSE)</f>
        <v>Masculin</v>
      </c>
      <c r="G53" s="7" t="str">
        <f>VLOOKUP(B53,Participant!$A$1:$F$1589,4,FALSE)</f>
        <v>Senior</v>
      </c>
      <c r="H53" s="7" t="str">
        <f>VLOOKUP(B53,Participant!$A$1:$F$1589,5,FALSE)</f>
        <v>frederic KLEITZ alfred WEBER</v>
      </c>
      <c r="I53" s="7">
        <f>VLOOKUP(B53,Participant!$A$1:$F$1589,6,FALSE)</f>
        <v>0</v>
      </c>
    </row>
    <row r="54" spans="1:9" ht="14.25">
      <c r="A54" s="13">
        <v>49</v>
      </c>
      <c r="B54" s="7">
        <v>93</v>
      </c>
      <c r="C54" s="14">
        <v>42722.430227777775</v>
      </c>
      <c r="D54" s="14">
        <f t="shared" si="1"/>
        <v>0.05350115740293404</v>
      </c>
      <c r="E54" s="7" t="str">
        <f>VLOOKUP(B54,Participant!$A$1:$F$1589,2,FALSE)</f>
        <v>CLOCLO ET VÉVÉ</v>
      </c>
      <c r="F54" s="7" t="str">
        <f>VLOOKUP(B54,Participant!$A$1:$F$1589,3,FALSE)</f>
        <v>Masculin</v>
      </c>
      <c r="G54" s="7" t="str">
        <f>VLOOKUP(B54,Participant!$A$1:$F$1589,4,FALSE)</f>
        <v>Senior</v>
      </c>
      <c r="H54" s="7" t="str">
        <f>VLOOKUP(B54,Participant!$A$1:$F$1589,5,FALSE)</f>
        <v>Herve MESSER Clovis PETER</v>
      </c>
      <c r="I54" s="7" t="str">
        <f>VLOOKUP(B54,Participant!$A$1:$F$1589,6,FALSE)</f>
        <v>ASPTT STRASBOURG TRI</v>
      </c>
    </row>
    <row r="55" spans="1:9" ht="14.25">
      <c r="A55" s="13">
        <v>50</v>
      </c>
      <c r="B55" s="7">
        <v>53</v>
      </c>
      <c r="C55" s="14">
        <v>42722.430280671295</v>
      </c>
      <c r="D55" s="14">
        <f t="shared" si="1"/>
        <v>0.05355405092268484</v>
      </c>
      <c r="E55" s="7" t="str">
        <f>VLOOKUP(B55,Participant!$A$1:$F$1589,2,FALSE)</f>
        <v>TEAM-BENEX</v>
      </c>
      <c r="F55" s="7" t="str">
        <f>VLOOKUP(B55,Participant!$A$1:$F$1589,3,FALSE)</f>
        <v>Masculin</v>
      </c>
      <c r="G55" s="7" t="str">
        <f>VLOOKUP(B55,Participant!$A$1:$F$1589,4,FALSE)</f>
        <v>Vétéran</v>
      </c>
      <c r="H55" s="7" t="str">
        <f>VLOOKUP(B55,Participant!$A$1:$F$1589,5,FALSE)</f>
        <v>Olivier BENGONE Julien EXINGER</v>
      </c>
      <c r="I55" s="7">
        <f>VLOOKUP(B55,Participant!$A$1:$F$1589,6,FALSE)</f>
        <v>0</v>
      </c>
    </row>
    <row r="56" spans="1:9" ht="14.25">
      <c r="A56" s="13">
        <v>51</v>
      </c>
      <c r="B56" s="7">
        <v>82</v>
      </c>
      <c r="C56" s="14">
        <v>42722.430329166666</v>
      </c>
      <c r="D56" s="14">
        <f t="shared" si="1"/>
        <v>0.053602546293404885</v>
      </c>
      <c r="E56" s="7" t="str">
        <f>VLOOKUP(B56,Participant!$A$1:$F$1589,2,FALSE)</f>
        <v>LA TEAM CAILLOU</v>
      </c>
      <c r="F56" s="7" t="str">
        <f>VLOOKUP(B56,Participant!$A$1:$F$1589,3,FALSE)</f>
        <v>Masculin</v>
      </c>
      <c r="G56" s="7" t="str">
        <f>VLOOKUP(B56,Participant!$A$1:$F$1589,4,FALSE)</f>
        <v>Senior</v>
      </c>
      <c r="H56" s="7" t="str">
        <f>VLOOKUP(B56,Participant!$A$1:$F$1589,5,FALSE)</f>
        <v>Alain SCHAAL Léo SCHLICK</v>
      </c>
      <c r="I56" s="7">
        <f>VLOOKUP(B56,Participant!$A$1:$F$1589,6,FALSE)</f>
      </c>
    </row>
    <row r="57" spans="1:9" ht="14.25">
      <c r="A57" s="13">
        <v>52</v>
      </c>
      <c r="B57" s="7">
        <v>39</v>
      </c>
      <c r="C57" s="14">
        <v>42722.43061412037</v>
      </c>
      <c r="D57" s="14">
        <f t="shared" si="1"/>
        <v>0.05388749999838183</v>
      </c>
      <c r="E57" s="7" t="str">
        <f>VLOOKUP(B57,Participant!$A$1:$F$1589,2,FALSE)</f>
        <v>GRIBOUILLE ET BIDULE</v>
      </c>
      <c r="F57" s="7" t="str">
        <f>VLOOKUP(B57,Participant!$A$1:$F$1589,3,FALSE)</f>
        <v>Mixte</v>
      </c>
      <c r="G57" s="7" t="str">
        <f>VLOOKUP(B57,Participant!$A$1:$F$1589,4,FALSE)</f>
        <v>Senior</v>
      </c>
      <c r="H57" s="7" t="str">
        <f>VLOOKUP(B57,Participant!$A$1:$F$1589,5,FALSE)</f>
        <v>Anne HUBER Patrick JUNG</v>
      </c>
      <c r="I57" s="7">
        <f>VLOOKUP(B57,Participant!$A$1:$F$1589,6,FALSE)</f>
      </c>
    </row>
    <row r="58" spans="1:9" ht="14.25">
      <c r="A58" s="13">
        <v>53</v>
      </c>
      <c r="B58" s="7">
        <v>64</v>
      </c>
      <c r="C58" s="14">
        <v>42722.43086875</v>
      </c>
      <c r="D58" s="14">
        <f t="shared" si="1"/>
        <v>0.05414212962932652</v>
      </c>
      <c r="E58" s="7" t="str">
        <f>VLOOKUP(B58,Participant!$A$1:$F$1589,2,FALSE)</f>
        <v>ON COURT POUR POUVOIR BOIRE À NOËL </v>
      </c>
      <c r="F58" s="7" t="str">
        <f>VLOOKUP(B58,Participant!$A$1:$F$1589,3,FALSE)</f>
        <v>Masculin</v>
      </c>
      <c r="G58" s="7" t="str">
        <f>VLOOKUP(B58,Participant!$A$1:$F$1589,4,FALSE)</f>
        <v>Vétéran</v>
      </c>
      <c r="H58" s="7" t="str">
        <f>VLOOKUP(B58,Participant!$A$1:$F$1589,5,FALSE)</f>
        <v>Patrice LAGORCE Christophe ROTH</v>
      </c>
      <c r="I58" s="7" t="str">
        <f>VLOOKUP(B58,Participant!$A$1:$F$1589,6,FALSE)</f>
        <v>VTCA FLACK</v>
      </c>
    </row>
    <row r="59" spans="1:9" ht="14.25">
      <c r="A59" s="13">
        <v>54</v>
      </c>
      <c r="B59" s="7">
        <v>30</v>
      </c>
      <c r="C59" s="14">
        <v>42722.4311650463</v>
      </c>
      <c r="D59" s="14">
        <f t="shared" si="1"/>
        <v>0.05443842592649162</v>
      </c>
      <c r="E59" s="7" t="str">
        <f>VLOOKUP(B59,Participant!$A$1:$F$1589,2,FALSE)</f>
        <v>TOI ET MOI</v>
      </c>
      <c r="F59" s="7" t="str">
        <f>VLOOKUP(B59,Participant!$A$1:$F$1589,3,FALSE)</f>
        <v>Mixte</v>
      </c>
      <c r="G59" s="7" t="str">
        <f>VLOOKUP(B59,Participant!$A$1:$F$1589,4,FALSE)</f>
        <v>Senior</v>
      </c>
      <c r="H59" s="7" t="str">
        <f>VLOOKUP(B59,Participant!$A$1:$F$1589,5,FALSE)</f>
        <v>David MARTIN Marie MARTIN</v>
      </c>
      <c r="I59" s="7" t="str">
        <f>VLOOKUP(B59,Participant!$A$1:$F$1589,6,FALSE)</f>
        <v>SG WANTZENAU TRISG WANTZENAU TRI</v>
      </c>
    </row>
    <row r="60" spans="1:9" ht="14.25">
      <c r="A60" s="13">
        <v>55</v>
      </c>
      <c r="B60" s="7">
        <v>54</v>
      </c>
      <c r="C60" s="14">
        <v>42722.43121134259</v>
      </c>
      <c r="D60" s="14">
        <f t="shared" si="1"/>
        <v>0.05448472221905831</v>
      </c>
      <c r="E60" s="7" t="str">
        <f>VLOOKUP(B60,Participant!$A$1:$F$1589,2,FALSE)</f>
        <v>TEAM SISTERS</v>
      </c>
      <c r="F60" s="7" t="str">
        <f>VLOOKUP(B60,Participant!$A$1:$F$1589,3,FALSE)</f>
        <v>Féminin</v>
      </c>
      <c r="G60" s="7" t="str">
        <f>VLOOKUP(B60,Participant!$A$1:$F$1589,4,FALSE)</f>
        <v>Senior</v>
      </c>
      <c r="H60" s="7" t="str">
        <f>VLOOKUP(B60,Participant!$A$1:$F$1589,5,FALSE)</f>
        <v>Simona BUCA Liv TIGERSTEDT</v>
      </c>
      <c r="I60" s="7">
        <f>VLOOKUP(B60,Participant!$A$1:$F$1589,6,FALSE)</f>
        <v>0</v>
      </c>
    </row>
    <row r="61" spans="1:9" ht="14.25">
      <c r="A61" s="13">
        <v>56</v>
      </c>
      <c r="B61" s="7">
        <v>24</v>
      </c>
      <c r="C61" s="14">
        <v>42722.431369907405</v>
      </c>
      <c r="D61" s="14">
        <f t="shared" si="1"/>
        <v>0.054643287032376975</v>
      </c>
      <c r="E61" s="7" t="str">
        <f>VLOOKUP(B61,Participant!$A$1:$F$1589,2,FALSE)</f>
        <v>LES WONDER CITIZ</v>
      </c>
      <c r="F61" s="7" t="str">
        <f>VLOOKUP(B61,Participant!$A$1:$F$1589,3,FALSE)</f>
        <v>Mixte</v>
      </c>
      <c r="G61" s="7" t="str">
        <f>VLOOKUP(B61,Participant!$A$1:$F$1589,4,FALSE)</f>
        <v>Senior</v>
      </c>
      <c r="H61" s="7" t="str">
        <f>VLOOKUP(B61,Participant!$A$1:$F$1589,5,FALSE)</f>
        <v>J-Baptiste SCHMIDER Marie charlotte ALBEJANO</v>
      </c>
      <c r="I61" s="7">
        <f>VLOOKUP(B61,Participant!$A$1:$F$1589,6,FALSE)</f>
        <v>0</v>
      </c>
    </row>
    <row r="62" spans="1:9" ht="14.25">
      <c r="A62" s="13">
        <v>57</v>
      </c>
      <c r="B62" s="7">
        <v>89</v>
      </c>
      <c r="C62" s="14">
        <v>42722.43138865741</v>
      </c>
      <c r="D62" s="14">
        <f t="shared" si="1"/>
        <v>0.05466203703690553</v>
      </c>
      <c r="E62" s="7" t="str">
        <f>VLOOKUP(B62,Participant!$A$1:$F$1589,2,FALSE)</f>
        <v>GROS PIGNOUFS</v>
      </c>
      <c r="F62" s="7" t="str">
        <f>VLOOKUP(B62,Participant!$A$1:$F$1589,3,FALSE)</f>
        <v>Masculin</v>
      </c>
      <c r="G62" s="7" t="str">
        <f>VLOOKUP(B62,Participant!$A$1:$F$1589,4,FALSE)</f>
        <v>Vétéran</v>
      </c>
      <c r="H62" s="7" t="str">
        <f>VLOOKUP(B62,Participant!$A$1:$F$1589,5,FALSE)</f>
        <v>EDOUARD KLEIN MATHIEU REMY</v>
      </c>
      <c r="I62" s="7">
        <f>VLOOKUP(B62,Participant!$A$1:$F$1589,6,FALSE)</f>
        <v>0</v>
      </c>
    </row>
    <row r="63" spans="1:9" ht="14.25">
      <c r="A63" s="13">
        <v>58</v>
      </c>
      <c r="B63" s="7">
        <v>16</v>
      </c>
      <c r="C63" s="14">
        <v>42722.43167650463</v>
      </c>
      <c r="D63" s="14">
        <f t="shared" si="1"/>
        <v>0.0549498842592584</v>
      </c>
      <c r="E63" s="7" t="str">
        <f>VLOOKUP(B63,Participant!$A$1:$F$1589,2,FALSE)</f>
        <v>LES BUCHERONNES DU SCAT</v>
      </c>
      <c r="F63" s="7" t="str">
        <f>VLOOKUP(B63,Participant!$A$1:$F$1589,3,FALSE)</f>
        <v>Féminin</v>
      </c>
      <c r="G63" s="7" t="str">
        <f>VLOOKUP(B63,Participant!$A$1:$F$1589,4,FALSE)</f>
        <v>Vétéran</v>
      </c>
      <c r="H63" s="7" t="str">
        <f>VLOOKUP(B63,Participant!$A$1:$F$1589,5,FALSE)</f>
        <v>marie-laure VONNé Martine HEIDRICH</v>
      </c>
      <c r="I63" s="7">
        <f>VLOOKUP(B63,Participant!$A$1:$F$1589,6,FALSE)</f>
        <v>0</v>
      </c>
    </row>
    <row r="64" spans="1:9" ht="14.25">
      <c r="A64" s="13">
        <v>59</v>
      </c>
      <c r="B64" s="7">
        <v>36</v>
      </c>
      <c r="C64" s="14">
        <v>42722.43236331019</v>
      </c>
      <c r="D64" s="14">
        <f t="shared" si="1"/>
        <v>0.055636689816310536</v>
      </c>
      <c r="E64" s="7" t="str">
        <f>VLOOKUP(B64,Participant!$A$1:$F$1589,2,FALSE)</f>
        <v>CORIJO</v>
      </c>
      <c r="F64" s="7" t="str">
        <f>VLOOKUP(B64,Participant!$A$1:$F$1589,3,FALSE)</f>
        <v>Mixte</v>
      </c>
      <c r="G64" s="7" t="str">
        <f>VLOOKUP(B64,Participant!$A$1:$F$1589,4,FALSE)</f>
        <v>Vétéran</v>
      </c>
      <c r="H64" s="7" t="str">
        <f>VLOOKUP(B64,Participant!$A$1:$F$1589,5,FALSE)</f>
        <v>Corinne ANTHONY Joseph DIEBOLD</v>
      </c>
      <c r="I64" s="7">
        <f>VLOOKUP(B64,Participant!$A$1:$F$1589,6,FALSE)</f>
        <v>0</v>
      </c>
    </row>
    <row r="65" spans="1:9" ht="14.25">
      <c r="A65" s="13">
        <v>60</v>
      </c>
      <c r="B65" s="7">
        <v>71</v>
      </c>
      <c r="C65" s="14">
        <v>42722.432382175924</v>
      </c>
      <c r="D65" s="14">
        <f t="shared" si="1"/>
        <v>0.0556555555522209</v>
      </c>
      <c r="E65" s="7" t="str">
        <f>VLOOKUP(B65,Participant!$A$1:$F$1589,2,FALSE)</f>
        <v>LES PRESQU'ANCIENS</v>
      </c>
      <c r="F65" s="7" t="str">
        <f>VLOOKUP(B65,Participant!$A$1:$F$1589,3,FALSE)</f>
        <v>Masculin</v>
      </c>
      <c r="G65" s="7" t="str">
        <f>VLOOKUP(B65,Participant!$A$1:$F$1589,4,FALSE)</f>
        <v>Vétéran</v>
      </c>
      <c r="H65" s="7" t="str">
        <f>VLOOKUP(B65,Participant!$A$1:$F$1589,5,FALSE)</f>
        <v>Dominique LUTZ Steve GEIGER</v>
      </c>
      <c r="I65" s="7">
        <f>VLOOKUP(B65,Participant!$A$1:$F$1589,6,FALSE)</f>
        <v>0</v>
      </c>
    </row>
    <row r="66" spans="1:9" ht="14.25">
      <c r="A66" s="13">
        <v>61</v>
      </c>
      <c r="B66" s="7">
        <v>1</v>
      </c>
      <c r="C66" s="14">
        <v>42722.4324162037</v>
      </c>
      <c r="D66" s="14">
        <f t="shared" si="1"/>
        <v>0.055689583328785375</v>
      </c>
      <c r="E66" s="7">
        <f>VLOOKUP(B66,Participant!$A$1:$F$1589,2,FALSE)</f>
        <v>1976</v>
      </c>
      <c r="F66" s="7" t="str">
        <f>VLOOKUP(B66,Participant!$A$1:$F$1589,3,FALSE)</f>
        <v>Mixte</v>
      </c>
      <c r="G66" s="7" t="str">
        <f>VLOOKUP(B66,Participant!$A$1:$F$1589,4,FALSE)</f>
        <v>Vétéran</v>
      </c>
      <c r="H66" s="7" t="str">
        <f>VLOOKUP(B66,Participant!$A$1:$F$1589,5,FALSE)</f>
        <v>Marielle STEFFEN David EPTING</v>
      </c>
      <c r="I66" s="7" t="str">
        <f>VLOOKUP(B66,Participant!$A$1:$F$1589,6,FALSE)</f>
        <v>Tri Club BischwillerTri Club Bischwiller</v>
      </c>
    </row>
    <row r="67" spans="1:9" ht="14.25">
      <c r="A67" s="13">
        <v>62</v>
      </c>
      <c r="B67" s="7">
        <v>92</v>
      </c>
      <c r="C67" s="14">
        <v>42722.43256446759</v>
      </c>
      <c r="D67" s="14">
        <f t="shared" si="1"/>
        <v>0.05583784721966367</v>
      </c>
      <c r="E67" s="7" t="str">
        <f>VLOOKUP(B67,Participant!$A$1:$F$1589,2,FALSE)</f>
        <v>CMSM KINÉ</v>
      </c>
      <c r="F67" s="7" t="str">
        <f>VLOOKUP(B67,Participant!$A$1:$F$1589,3,FALSE)</f>
        <v>Masculin</v>
      </c>
      <c r="G67" s="7" t="str">
        <f>VLOOKUP(B67,Participant!$A$1:$F$1589,4,FALSE)</f>
        <v>Senior</v>
      </c>
      <c r="H67" s="7" t="str">
        <f>VLOOKUP(B67,Participant!$A$1:$F$1589,5,FALSE)</f>
        <v>Tugdual JEGOU Thomas FRITZ</v>
      </c>
      <c r="I67" s="7">
        <f>VLOOKUP(B67,Participant!$A$1:$F$1589,6,FALSE)</f>
      </c>
    </row>
    <row r="68" spans="1:9" ht="14.25">
      <c r="A68" s="13">
        <v>63</v>
      </c>
      <c r="B68" s="7">
        <v>95</v>
      </c>
      <c r="C68" s="14">
        <v>42722.43292233796</v>
      </c>
      <c r="D68" s="14">
        <f t="shared" si="1"/>
        <v>0.05619571758870734</v>
      </c>
      <c r="E68" s="7" t="str">
        <f>VLOOKUP(B68,Participant!$A$1:$F$1589,2,FALSE)</f>
        <v>BONNIE AND CLYDE</v>
      </c>
      <c r="F68" s="7" t="str">
        <f>VLOOKUP(B68,Participant!$A$1:$F$1589,3,FALSE)</f>
        <v>Mixte</v>
      </c>
      <c r="G68" s="7" t="str">
        <f>VLOOKUP(B68,Participant!$A$1:$F$1589,4,FALSE)</f>
        <v>Senior</v>
      </c>
      <c r="H68" s="7" t="str">
        <f>VLOOKUP(B68,Participant!$A$1:$F$1589,5,FALSE)</f>
        <v>Davy MORIAN Nina SOOKHAREEA</v>
      </c>
      <c r="I68" s="7">
        <f>VLOOKUP(B68,Participant!$A$1:$F$1589,6,FALSE)</f>
      </c>
    </row>
    <row r="69" spans="1:9" ht="14.25">
      <c r="A69" s="13">
        <v>64</v>
      </c>
      <c r="B69" s="7">
        <v>85</v>
      </c>
      <c r="C69" s="14">
        <v>42722.432951041665</v>
      </c>
      <c r="D69" s="14">
        <f t="shared" si="1"/>
        <v>0.056224421292426996</v>
      </c>
      <c r="E69" s="7" t="str">
        <f>VLOOKUP(B69,Participant!$A$1:$F$1589,2,FALSE)</f>
        <v>JE COURS POUR MANGER DU GRAS À NOEL </v>
      </c>
      <c r="F69" s="7" t="str">
        <f>VLOOKUP(B69,Participant!$A$1:$F$1589,3,FALSE)</f>
        <v>Masculin</v>
      </c>
      <c r="G69" s="7" t="str">
        <f>VLOOKUP(B69,Participant!$A$1:$F$1589,4,FALSE)</f>
        <v>Vétéran</v>
      </c>
      <c r="H69" s="7" t="str">
        <f>VLOOKUP(B69,Participant!$A$1:$F$1589,5,FALSE)</f>
        <v>emmanuel BIDET joel MISSLIN</v>
      </c>
      <c r="I69" s="7">
        <f>VLOOKUP(B69,Participant!$A$1:$F$1589,6,FALSE)</f>
      </c>
    </row>
    <row r="70" spans="1:9" ht="14.25">
      <c r="A70" s="13">
        <v>65</v>
      </c>
      <c r="B70" s="7">
        <v>66</v>
      </c>
      <c r="C70" s="14">
        <v>42722.43329212963</v>
      </c>
      <c r="D70" s="14">
        <f t="shared" si="1"/>
        <v>0.05656550925777992</v>
      </c>
      <c r="E70" s="7" t="str">
        <f>VLOOKUP(B70,Participant!$A$1:$F$1589,2,FALSE)</f>
        <v>LES ZAILLES </v>
      </c>
      <c r="F70" s="7" t="str">
        <f>VLOOKUP(B70,Participant!$A$1:$F$1589,3,FALSE)</f>
        <v>Mixte</v>
      </c>
      <c r="G70" s="7" t="str">
        <f>VLOOKUP(B70,Participant!$A$1:$F$1589,4,FALSE)</f>
        <v>Vétéran</v>
      </c>
      <c r="H70" s="7" t="str">
        <f>VLOOKUP(B70,Participant!$A$1:$F$1589,5,FALSE)</f>
        <v>Laetitia SEYFRIED Eric SEYFRIED</v>
      </c>
      <c r="I70" s="7">
        <f>VLOOKUP(B70,Participant!$A$1:$F$1589,6,FALSE)</f>
      </c>
    </row>
    <row r="71" spans="1:9" ht="14.25">
      <c r="A71" s="13">
        <v>66</v>
      </c>
      <c r="B71" s="7">
        <v>83</v>
      </c>
      <c r="C71" s="14">
        <v>42722.43333703704</v>
      </c>
      <c r="D71" s="14">
        <f t="shared" si="1"/>
        <v>0.05661041666462552</v>
      </c>
      <c r="E71" s="7" t="str">
        <f>VLOOKUP(B71,Participant!$A$1:$F$1589,2,FALSE)</f>
        <v>LA REBLOCHON TEAM</v>
      </c>
      <c r="F71" s="7" t="str">
        <f>VLOOKUP(B71,Participant!$A$1:$F$1589,3,FALSE)</f>
        <v>Mixte</v>
      </c>
      <c r="G71" s="7" t="str">
        <f>VLOOKUP(B71,Participant!$A$1:$F$1589,4,FALSE)</f>
        <v>Vétéran</v>
      </c>
      <c r="H71" s="7" t="str">
        <f>VLOOKUP(B71,Participant!$A$1:$F$1589,5,FALSE)</f>
        <v>Stéphane VANDROUX Bénédicte BONFILS</v>
      </c>
      <c r="I71" s="7">
        <f>VLOOKUP(B71,Participant!$A$1:$F$1589,6,FALSE)</f>
      </c>
    </row>
    <row r="72" spans="1:9" ht="14.25">
      <c r="A72" s="13">
        <v>67</v>
      </c>
      <c r="B72" s="7">
        <v>33</v>
      </c>
      <c r="C72" s="14">
        <v>42722.433741319444</v>
      </c>
      <c r="D72" s="14">
        <f aca="true" t="shared" si="2" ref="D72:D135">C72-$E$1</f>
        <v>0.057014699072169606</v>
      </c>
      <c r="E72" s="7" t="str">
        <f>VLOOKUP(B72,Participant!$A$1:$F$1589,2,FALSE)</f>
        <v>VICKINGS2</v>
      </c>
      <c r="F72" s="7" t="str">
        <f>VLOOKUP(B72,Participant!$A$1:$F$1589,3,FALSE)</f>
        <v>Féminin</v>
      </c>
      <c r="G72" s="7" t="str">
        <f>VLOOKUP(B72,Participant!$A$1:$F$1589,4,FALSE)</f>
        <v>Senior</v>
      </c>
      <c r="H72" s="7" t="str">
        <f>VLOOKUP(B72,Participant!$A$1:$F$1589,5,FALSE)</f>
        <v>Victoria SCHMITT Perrine DODIN</v>
      </c>
      <c r="I72" s="7">
        <f>VLOOKUP(B72,Participant!$A$1:$F$1589,6,FALSE)</f>
        <v>0</v>
      </c>
    </row>
    <row r="73" spans="1:9" ht="14.25">
      <c r="A73" s="13">
        <v>68</v>
      </c>
      <c r="B73" s="7">
        <v>17</v>
      </c>
      <c r="C73" s="14">
        <v>42722.43442800926</v>
      </c>
      <c r="D73" s="14">
        <f t="shared" si="2"/>
        <v>0.057701388890563976</v>
      </c>
      <c r="E73" s="7" t="str">
        <f>VLOOKUP(B73,Participant!$A$1:$F$1589,2,FALSE)</f>
        <v>LES CONVIVIAL RUNIVALEURS</v>
      </c>
      <c r="F73" s="7" t="str">
        <f>VLOOKUP(B73,Participant!$A$1:$F$1589,3,FALSE)</f>
        <v>Mixte</v>
      </c>
      <c r="G73" s="7" t="str">
        <f>VLOOKUP(B73,Participant!$A$1:$F$1589,4,FALSE)</f>
        <v>Senior</v>
      </c>
      <c r="H73" s="7" t="str">
        <f>VLOOKUP(B73,Participant!$A$1:$F$1589,5,FALSE)</f>
        <v>Thomas OBER Anne-Laure MAHLER</v>
      </c>
      <c r="I73" s="7">
        <f>VLOOKUP(B73,Participant!$A$1:$F$1589,6,FALSE)</f>
        <v>0</v>
      </c>
    </row>
    <row r="74" spans="1:9" ht="14.25">
      <c r="A74" s="13">
        <v>69</v>
      </c>
      <c r="B74" s="7">
        <v>69</v>
      </c>
      <c r="C74" s="14">
        <v>42722.43452766204</v>
      </c>
      <c r="D74" s="14">
        <f t="shared" si="2"/>
        <v>0.0578010416647885</v>
      </c>
      <c r="E74" s="7" t="str">
        <f>VLOOKUP(B74,Participant!$A$1:$F$1589,2,FALSE)</f>
        <v>LES REBELLES </v>
      </c>
      <c r="F74" s="7" t="str">
        <f>VLOOKUP(B74,Participant!$A$1:$F$1589,3,FALSE)</f>
        <v>Masculin</v>
      </c>
      <c r="G74" s="7" t="str">
        <f>VLOOKUP(B74,Participant!$A$1:$F$1589,4,FALSE)</f>
        <v>Vétéran</v>
      </c>
      <c r="H74" s="7" t="str">
        <f>VLOOKUP(B74,Participant!$A$1:$F$1589,5,FALSE)</f>
        <v>Fuger THIERRY Gentil JEAN-PIERRE</v>
      </c>
      <c r="I74" s="7">
        <f>VLOOKUP(B74,Participant!$A$1:$F$1589,6,FALSE)</f>
        <v>0</v>
      </c>
    </row>
    <row r="75" spans="1:9" ht="14.25">
      <c r="A75" s="13">
        <v>70</v>
      </c>
      <c r="B75" s="7">
        <v>70</v>
      </c>
      <c r="C75" s="14">
        <v>42722.43481759259</v>
      </c>
      <c r="D75" s="14">
        <f t="shared" si="2"/>
        <v>0.05809097221936099</v>
      </c>
      <c r="E75" s="7" t="str">
        <f>VLOOKUP(B75,Participant!$A$1:$F$1589,2,FALSE)</f>
        <v>LES RAMONEURS</v>
      </c>
      <c r="F75" s="7" t="str">
        <f>VLOOKUP(B75,Participant!$A$1:$F$1589,3,FALSE)</f>
        <v>Masculin</v>
      </c>
      <c r="G75" s="7" t="str">
        <f>VLOOKUP(B75,Participant!$A$1:$F$1589,4,FALSE)</f>
        <v>Vétéran</v>
      </c>
      <c r="H75" s="7" t="str">
        <f>VLOOKUP(B75,Participant!$A$1:$F$1589,5,FALSE)</f>
        <v>Didier DAUL Bruno BOISSIER</v>
      </c>
      <c r="I75" s="7">
        <f>VLOOKUP(B75,Participant!$A$1:$F$1589,6,FALSE)</f>
        <v>0</v>
      </c>
    </row>
    <row r="76" spans="1:9" ht="14.25">
      <c r="A76" s="13">
        <v>71</v>
      </c>
      <c r="B76" s="7">
        <v>98</v>
      </c>
      <c r="C76" s="14">
        <v>42722.43495462963</v>
      </c>
      <c r="D76" s="14">
        <f t="shared" si="2"/>
        <v>0.0582280092567089</v>
      </c>
      <c r="E76" s="7" t="str">
        <f>VLOOKUP(B76,Participant!$A$1:$F$1589,2,FALSE)</f>
        <v>ADAM'S RUNNER VTT 67</v>
      </c>
      <c r="F76" s="7" t="str">
        <f>VLOOKUP(B76,Participant!$A$1:$F$1589,3,FALSE)</f>
        <v>Masculin</v>
      </c>
      <c r="G76" s="7" t="str">
        <f>VLOOKUP(B76,Participant!$A$1:$F$1589,4,FALSE)</f>
        <v>Senior</v>
      </c>
      <c r="H76" s="7" t="str">
        <f>VLOOKUP(B76,Participant!$A$1:$F$1589,5,FALSE)</f>
        <v>Jean-Luc ADAM Guillaume ADAM</v>
      </c>
      <c r="I76" s="7">
        <f>VLOOKUP(B76,Participant!$A$1:$F$1589,6,FALSE)</f>
        <v>0</v>
      </c>
    </row>
    <row r="77" spans="1:9" ht="14.25">
      <c r="A77" s="13">
        <v>72</v>
      </c>
      <c r="B77" s="7">
        <v>81</v>
      </c>
      <c r="C77" s="14">
        <v>42722.434987037035</v>
      </c>
      <c r="D77" s="14">
        <f t="shared" si="2"/>
        <v>0.05826041666296078</v>
      </c>
      <c r="E77" s="7" t="str">
        <f>VLOOKUP(B77,Participant!$A$1:$F$1589,2,FALSE)</f>
        <v>LÀHMÀRSCH</v>
      </c>
      <c r="F77" s="7" t="str">
        <f>VLOOKUP(B77,Participant!$A$1:$F$1589,3,FALSE)</f>
        <v>Mixte</v>
      </c>
      <c r="G77" s="7" t="str">
        <f>VLOOKUP(B77,Participant!$A$1:$F$1589,4,FALSE)</f>
        <v>Senior</v>
      </c>
      <c r="H77" s="7" t="str">
        <f>VLOOKUP(B77,Participant!$A$1:$F$1589,5,FALSE)</f>
        <v>Josepha LEBLANC Christophe MICHLER</v>
      </c>
      <c r="I77" s="7">
        <f>VLOOKUP(B77,Participant!$A$1:$F$1589,6,FALSE)</f>
        <v>0</v>
      </c>
    </row>
    <row r="78" spans="1:9" ht="14.25">
      <c r="A78" s="13">
        <v>73</v>
      </c>
      <c r="B78" s="7">
        <v>9</v>
      </c>
      <c r="C78" s="14">
        <v>42722.43522951389</v>
      </c>
      <c r="D78" s="14">
        <f t="shared" si="2"/>
        <v>0.058502893516561016</v>
      </c>
      <c r="E78" s="7" t="str">
        <f>VLOOKUP(B78,Participant!$A$1:$F$1589,2,FALSE)</f>
        <v>LA CLASSE 59</v>
      </c>
      <c r="F78" s="7" t="str">
        <f>VLOOKUP(B78,Participant!$A$1:$F$1589,3,FALSE)</f>
        <v>Masculin</v>
      </c>
      <c r="G78" s="7" t="str">
        <f>VLOOKUP(B78,Participant!$A$1:$F$1589,4,FALSE)</f>
        <v>Vétéran</v>
      </c>
      <c r="H78" s="7" t="str">
        <f>VLOOKUP(B78,Participant!$A$1:$F$1589,5,FALSE)</f>
        <v>Pascal FONTBONNE Didier SCHAEFFER</v>
      </c>
      <c r="I78" s="7">
        <f>VLOOKUP(B78,Participant!$A$1:$F$1589,6,FALSE)</f>
        <v>0</v>
      </c>
    </row>
    <row r="79" spans="1:9" ht="14.25">
      <c r="A79" s="13">
        <v>74</v>
      </c>
      <c r="B79" s="7">
        <v>21</v>
      </c>
      <c r="C79" s="14">
        <v>42722.435665046294</v>
      </c>
      <c r="D79" s="14">
        <f t="shared" si="2"/>
        <v>0.05893842592195142</v>
      </c>
      <c r="E79" s="7" t="str">
        <f>VLOOKUP(B79,Participant!$A$1:$F$1589,2,FALSE)</f>
        <v>LES MZ</v>
      </c>
      <c r="F79" s="7" t="str">
        <f>VLOOKUP(B79,Participant!$A$1:$F$1589,3,FALSE)</f>
        <v>Mixte</v>
      </c>
      <c r="G79" s="7" t="str">
        <f>VLOOKUP(B79,Participant!$A$1:$F$1589,4,FALSE)</f>
        <v>Vétéran</v>
      </c>
      <c r="H79" s="7" t="str">
        <f>VLOOKUP(B79,Participant!$A$1:$F$1589,5,FALSE)</f>
        <v>FRANCOISE MARTINEZ FRANCOIS MARTINEZ</v>
      </c>
      <c r="I79" s="7" t="str">
        <f>VLOOKUP(B79,Participant!$A$1:$F$1589,6,FALSE)</f>
        <v>ASPTT STRASBOURG TRIASPTT STRASBOURG TRI</v>
      </c>
    </row>
    <row r="80" spans="1:9" ht="14.25">
      <c r="A80" s="13">
        <v>75</v>
      </c>
      <c r="B80" s="7">
        <v>49</v>
      </c>
      <c r="C80" s="14">
        <v>42722.43571875</v>
      </c>
      <c r="D80" s="14">
        <f t="shared" si="2"/>
        <v>0.058992129626858514</v>
      </c>
      <c r="E80" s="7" t="str">
        <f>VLOOKUP(B80,Participant!$A$1:$F$1589,2,FALSE)</f>
        <v>TEAMFLIEGANS</v>
      </c>
      <c r="F80" s="7" t="str">
        <f>VLOOKUP(B80,Participant!$A$1:$F$1589,3,FALSE)</f>
        <v>Mixte</v>
      </c>
      <c r="G80" s="7" t="str">
        <f>VLOOKUP(B80,Participant!$A$1:$F$1589,4,FALSE)</f>
        <v>Senior</v>
      </c>
      <c r="H80" s="7" t="str">
        <f>VLOOKUP(B80,Participant!$A$1:$F$1589,5,FALSE)</f>
        <v>VINCENT FLIEGANS ALIZEE FLIEGANS</v>
      </c>
      <c r="I80" s="7">
        <f>VLOOKUP(B80,Participant!$A$1:$F$1589,6,FALSE)</f>
      </c>
    </row>
    <row r="81" spans="1:9" ht="14.25">
      <c r="A81" s="13">
        <v>76</v>
      </c>
      <c r="B81" s="7">
        <v>3</v>
      </c>
      <c r="C81" s="14">
        <v>42722.43609594907</v>
      </c>
      <c r="D81" s="14">
        <f t="shared" si="2"/>
        <v>0.05936932870099554</v>
      </c>
      <c r="E81" s="7" t="str">
        <f>VLOOKUP(B81,Participant!$A$1:$F$1589,2,FALSE)</f>
        <v>DECRASSAGE DU REPAS DE NOEL </v>
      </c>
      <c r="F81" s="7" t="str">
        <f>VLOOKUP(B81,Participant!$A$1:$F$1589,3,FALSE)</f>
        <v>Masculin</v>
      </c>
      <c r="G81" s="7" t="str">
        <f>VLOOKUP(B81,Participant!$A$1:$F$1589,4,FALSE)</f>
        <v>Senior</v>
      </c>
      <c r="H81" s="7" t="str">
        <f>VLOOKUP(B81,Participant!$A$1:$F$1589,5,FALSE)</f>
        <v>SEBASTIEN GRAUFFEL Yves BARBEY</v>
      </c>
      <c r="I81" s="7" t="str">
        <f>VLOOKUP(B81,Participant!$A$1:$F$1589,6,FALSE)</f>
        <v>CONSEIL EUROPE TRICONSEIL EUROPE TRI</v>
      </c>
    </row>
    <row r="82" spans="1:9" ht="14.25">
      <c r="A82" s="13">
        <v>77</v>
      </c>
      <c r="B82" s="7">
        <v>62</v>
      </c>
      <c r="C82" s="14">
        <v>42722.43619166667</v>
      </c>
      <c r="D82" s="14">
        <f t="shared" si="2"/>
        <v>0.059465046295372304</v>
      </c>
      <c r="E82" s="7" t="str">
        <f>VLOOKUP(B82,Participant!$A$1:$F$1589,2,FALSE)</f>
        <v>REGABUMINOU</v>
      </c>
      <c r="F82" s="7" t="str">
        <f>VLOOKUP(B82,Participant!$A$1:$F$1589,3,FALSE)</f>
        <v>Mixte</v>
      </c>
      <c r="G82" s="7" t="str">
        <f>VLOOKUP(B82,Participant!$A$1:$F$1589,4,FALSE)</f>
        <v>Vétéran</v>
      </c>
      <c r="H82" s="7" t="str">
        <f>VLOOKUP(B82,Participant!$A$1:$F$1589,5,FALSE)</f>
        <v>Martine BUEB Alain REGAGNAC</v>
      </c>
      <c r="I82" s="7">
        <f>VLOOKUP(B82,Participant!$A$1:$F$1589,6,FALSE)</f>
        <v>0</v>
      </c>
    </row>
    <row r="83" spans="1:9" ht="14.25">
      <c r="A83" s="13">
        <v>78</v>
      </c>
      <c r="B83" s="7">
        <v>80</v>
      </c>
      <c r="C83" s="14">
        <v>42722.43657337963</v>
      </c>
      <c r="D83" s="14">
        <f t="shared" si="2"/>
        <v>0.059846759257197846</v>
      </c>
      <c r="E83" s="7" t="str">
        <f>VLOOKUP(B83,Participant!$A$1:$F$1589,2,FALSE)</f>
        <v>LES BANANAS</v>
      </c>
      <c r="F83" s="7" t="str">
        <f>VLOOKUP(B83,Participant!$A$1:$F$1589,3,FALSE)</f>
        <v>Mixte</v>
      </c>
      <c r="G83" s="7" t="str">
        <f>VLOOKUP(B83,Participant!$A$1:$F$1589,4,FALSE)</f>
        <v>Senior</v>
      </c>
      <c r="H83" s="7" t="str">
        <f>VLOOKUP(B83,Participant!$A$1:$F$1589,5,FALSE)</f>
        <v>FRANCK COUTURIER MICHELINE CHASLES</v>
      </c>
      <c r="I83" s="7">
        <f>VLOOKUP(B83,Participant!$A$1:$F$1589,6,FALSE)</f>
        <v>0</v>
      </c>
    </row>
    <row r="84" spans="1:9" ht="14.25">
      <c r="A84" s="13">
        <v>79</v>
      </c>
      <c r="B84" s="7">
        <v>7</v>
      </c>
      <c r="C84" s="14">
        <v>42722.43676643519</v>
      </c>
      <c r="D84" s="14">
        <f t="shared" si="2"/>
        <v>0.06003981481626397</v>
      </c>
      <c r="E84" s="7" t="str">
        <f>VLOOKUP(B84,Participant!$A$1:$F$1589,2,FALSE)</f>
        <v>KIRB'S</v>
      </c>
      <c r="F84" s="7" t="str">
        <f>VLOOKUP(B84,Participant!$A$1:$F$1589,3,FALSE)</f>
        <v>Mixte</v>
      </c>
      <c r="G84" s="7" t="str">
        <f>VLOOKUP(B84,Participant!$A$1:$F$1589,4,FALSE)</f>
        <v>Senior</v>
      </c>
      <c r="H84" s="7" t="str">
        <f>VLOOKUP(B84,Participant!$A$1:$F$1589,5,FALSE)</f>
        <v>Aude KIRBIHLER Franck KIRBIHLER</v>
      </c>
      <c r="I84" s="7">
        <f>VLOOKUP(B84,Participant!$A$1:$F$1589,6,FALSE)</f>
        <v>0</v>
      </c>
    </row>
    <row r="85" spans="1:9" ht="14.25">
      <c r="A85" s="13">
        <v>80</v>
      </c>
      <c r="B85" s="7">
        <v>90</v>
      </c>
      <c r="C85" s="14">
        <v>42722.436934606485</v>
      </c>
      <c r="D85" s="14">
        <f t="shared" si="2"/>
        <v>0.06020798611280043</v>
      </c>
      <c r="E85" s="7" t="str">
        <f>VLOOKUP(B85,Participant!$A$1:$F$1589,2,FALSE)</f>
        <v>DONSME INDIANER TEAM.</v>
      </c>
      <c r="F85" s="7" t="str">
        <f>VLOOKUP(B85,Participant!$A$1:$F$1589,3,FALSE)</f>
        <v>Masculin</v>
      </c>
      <c r="G85" s="7" t="str">
        <f>VLOOKUP(B85,Participant!$A$1:$F$1589,4,FALSE)</f>
        <v>Vétéran</v>
      </c>
      <c r="H85" s="7" t="str">
        <f>VLOOKUP(B85,Participant!$A$1:$F$1589,5,FALSE)</f>
        <v>Jean-Jacques GAILLARD Edgar GING</v>
      </c>
      <c r="I85" s="7">
        <f>VLOOKUP(B85,Participant!$A$1:$F$1589,6,FALSE)</f>
        <v>0</v>
      </c>
    </row>
    <row r="86" spans="1:9" ht="14.25">
      <c r="A86" s="13">
        <v>81</v>
      </c>
      <c r="B86" s="7">
        <v>10</v>
      </c>
      <c r="C86" s="14">
        <v>42722.43710405093</v>
      </c>
      <c r="D86" s="14">
        <f t="shared" si="2"/>
        <v>0.06037743055640021</v>
      </c>
      <c r="E86" s="7" t="str">
        <f>VLOOKUP(B86,Participant!$A$1:$F$1589,2,FALSE)</f>
        <v>LA DREAM TEAM</v>
      </c>
      <c r="F86" s="7" t="str">
        <f>VLOOKUP(B86,Participant!$A$1:$F$1589,3,FALSE)</f>
        <v>Mixte</v>
      </c>
      <c r="G86" s="7" t="str">
        <f>VLOOKUP(B86,Participant!$A$1:$F$1589,4,FALSE)</f>
        <v>Senior</v>
      </c>
      <c r="H86" s="7" t="str">
        <f>VLOOKUP(B86,Participant!$A$1:$F$1589,5,FALSE)</f>
        <v>véronique WILLINGER quentin JUNG</v>
      </c>
      <c r="I86" s="7" t="str">
        <f>VLOOKUP(B86,Participant!$A$1:$F$1589,6,FALSE)</f>
        <v>TRI CLUB des Vosges du NordTRI CLUB des Vosges du Nord</v>
      </c>
    </row>
    <row r="87" spans="1:9" ht="14.25">
      <c r="A87" s="13">
        <v>82</v>
      </c>
      <c r="B87" s="7">
        <v>43</v>
      </c>
      <c r="C87" s="14">
        <v>42722.437122800926</v>
      </c>
      <c r="D87" s="14">
        <f t="shared" si="2"/>
        <v>0.06039618055365281</v>
      </c>
      <c r="E87" s="7" t="str">
        <f>VLOOKUP(B87,Participant!$A$1:$F$1589,2,FALSE)</f>
        <v>LA GREEN TEAM</v>
      </c>
      <c r="F87" s="7" t="str">
        <f>VLOOKUP(B87,Participant!$A$1:$F$1589,3,FALSE)</f>
        <v>Féminin</v>
      </c>
      <c r="G87" s="7" t="str">
        <f>VLOOKUP(B87,Participant!$A$1:$F$1589,4,FALSE)</f>
        <v>Vétéran</v>
      </c>
      <c r="H87" s="7" t="str">
        <f>VLOOKUP(B87,Participant!$A$1:$F$1589,5,FALSE)</f>
        <v>carine NOEL anne SCHEIDECKER</v>
      </c>
      <c r="I87" s="7">
        <f>VLOOKUP(B87,Participant!$A$1:$F$1589,6,FALSE)</f>
        <v>0</v>
      </c>
    </row>
    <row r="88" spans="1:9" ht="14.25">
      <c r="A88" s="13">
        <v>83</v>
      </c>
      <c r="B88" s="7">
        <v>5</v>
      </c>
      <c r="C88" s="14">
        <v>42722.4372994213</v>
      </c>
      <c r="D88" s="14">
        <f t="shared" si="2"/>
        <v>0.0605728009250015</v>
      </c>
      <c r="E88" s="7" t="str">
        <f>VLOOKUP(B88,Participant!$A$1:$F$1589,2,FALSE)</f>
        <v>J&amp;J</v>
      </c>
      <c r="F88" s="7" t="str">
        <f>VLOOKUP(B88,Participant!$A$1:$F$1589,3,FALSE)</f>
        <v>Mixte</v>
      </c>
      <c r="G88" s="7" t="str">
        <f>VLOOKUP(B88,Participant!$A$1:$F$1589,4,FALSE)</f>
        <v>Senior</v>
      </c>
      <c r="H88" s="7" t="str">
        <f>VLOOKUP(B88,Participant!$A$1:$F$1589,5,FALSE)</f>
        <v>Jérôme DEHON Julie HINDENOCH</v>
      </c>
      <c r="I88" s="7" t="str">
        <f>VLOOKUP(B88,Participant!$A$1:$F$1589,6,FALSE)</f>
        <v>ASPTT STRASBOURG TRIASPTT STRASBOURG TRI</v>
      </c>
    </row>
    <row r="89" spans="1:9" ht="14.25">
      <c r="A89" s="13">
        <v>84</v>
      </c>
      <c r="B89" s="7">
        <v>52</v>
      </c>
      <c r="C89" s="14">
        <v>42722.43737881944</v>
      </c>
      <c r="D89" s="14">
        <f t="shared" si="2"/>
        <v>0.0606521990703186</v>
      </c>
      <c r="E89" s="7" t="str">
        <f>VLOOKUP(B89,Participant!$A$1:$F$1589,2,FALSE)</f>
        <v>TÉTRAHYDROCANNABINOL</v>
      </c>
      <c r="F89" s="7" t="str">
        <f>VLOOKUP(B89,Participant!$A$1:$F$1589,3,FALSE)</f>
        <v>Féminin</v>
      </c>
      <c r="G89" s="7" t="str">
        <f>VLOOKUP(B89,Participant!$A$1:$F$1589,4,FALSE)</f>
        <v>Senior</v>
      </c>
      <c r="H89" s="7" t="str">
        <f>VLOOKUP(B89,Participant!$A$1:$F$1589,5,FALSE)</f>
        <v>Sophie BAUER Coralie PERRIN</v>
      </c>
      <c r="I89" s="7">
        <f>VLOOKUP(B89,Participant!$A$1:$F$1589,6,FALSE)</f>
        <v>0</v>
      </c>
    </row>
    <row r="90" spans="1:9" ht="14.25">
      <c r="A90" s="13">
        <v>85</v>
      </c>
      <c r="B90" s="7">
        <v>96</v>
      </c>
      <c r="C90" s="14">
        <v>42722.43870451389</v>
      </c>
      <c r="D90" s="14">
        <f t="shared" si="2"/>
        <v>0.061977893514267635</v>
      </c>
      <c r="E90" s="7" t="str">
        <f>VLOOKUP(B90,Participant!$A$1:$F$1589,2,FALSE)</f>
        <v>BACHIK BOUZOUK</v>
      </c>
      <c r="F90" s="7" t="str">
        <f>VLOOKUP(B90,Participant!$A$1:$F$1589,3,FALSE)</f>
        <v>Mixte</v>
      </c>
      <c r="G90" s="7" t="str">
        <f>VLOOKUP(B90,Participant!$A$1:$F$1589,4,FALSE)</f>
        <v>Senior</v>
      </c>
      <c r="H90" s="7" t="str">
        <f>VLOOKUP(B90,Participant!$A$1:$F$1589,5,FALSE)</f>
        <v>Jacques KNIPPER Hélène DARRAS</v>
      </c>
      <c r="I90" s="7">
        <f>VLOOKUP(B90,Participant!$A$1:$F$1589,6,FALSE)</f>
        <v>0</v>
      </c>
    </row>
    <row r="91" spans="1:9" ht="14.25">
      <c r="A91" s="13">
        <v>86</v>
      </c>
      <c r="B91" s="7">
        <v>37</v>
      </c>
      <c r="C91" s="14">
        <v>42722.43888055556</v>
      </c>
      <c r="D91" s="14">
        <f t="shared" si="2"/>
        <v>0.06215393518505152</v>
      </c>
      <c r="E91" s="7" t="str">
        <f>VLOOKUP(B91,Participant!$A$1:$F$1589,2,FALSE)</f>
        <v>COURS TOUJOURS!</v>
      </c>
      <c r="F91" s="7" t="str">
        <f>VLOOKUP(B91,Participant!$A$1:$F$1589,3,FALSE)</f>
        <v>Masculin</v>
      </c>
      <c r="G91" s="7" t="str">
        <f>VLOOKUP(B91,Participant!$A$1:$F$1589,4,FALSE)</f>
        <v>Senior</v>
      </c>
      <c r="H91" s="7" t="str">
        <f>VLOOKUP(B91,Participant!$A$1:$F$1589,5,FALSE)</f>
        <v>Claude HERT Timothée HERT</v>
      </c>
      <c r="I91" s="7">
        <f>VLOOKUP(B91,Participant!$A$1:$F$1589,6,FALSE)</f>
      </c>
    </row>
    <row r="92" spans="1:9" ht="14.25">
      <c r="A92" s="13">
        <v>87</v>
      </c>
      <c r="B92" s="7">
        <v>79</v>
      </c>
      <c r="C92" s="14">
        <v>42722.438995717595</v>
      </c>
      <c r="D92" s="14">
        <f t="shared" si="2"/>
        <v>0.062269097223179415</v>
      </c>
      <c r="E92" s="7" t="str">
        <f>VLOOKUP(B92,Participant!$A$1:$F$1589,2,FALSE)</f>
        <v>LES BIP BIP</v>
      </c>
      <c r="F92" s="7" t="str">
        <f>VLOOKUP(B92,Participant!$A$1:$F$1589,3,FALSE)</f>
        <v>Masculin</v>
      </c>
      <c r="G92" s="7" t="str">
        <f>VLOOKUP(B92,Participant!$A$1:$F$1589,4,FALSE)</f>
        <v>Vétéran</v>
      </c>
      <c r="H92" s="7" t="str">
        <f>VLOOKUP(B92,Participant!$A$1:$F$1589,5,FALSE)</f>
        <v>Arnaud VEZY Romain GUILLERMIC</v>
      </c>
      <c r="I92" s="7">
        <f>VLOOKUP(B92,Participant!$A$1:$F$1589,6,FALSE)</f>
        <v>0</v>
      </c>
    </row>
    <row r="93" spans="1:9" ht="14.25">
      <c r="A93" s="13">
        <v>88</v>
      </c>
      <c r="B93" s="7">
        <v>35</v>
      </c>
      <c r="C93" s="14">
        <v>42722.43938819444</v>
      </c>
      <c r="D93" s="14">
        <f t="shared" si="2"/>
        <v>0.06266157406935235</v>
      </c>
      <c r="E93" s="7" t="str">
        <f>VLOOKUP(B93,Participant!$A$1:$F$1589,2,FALSE)</f>
        <v>BELLE ALLURE</v>
      </c>
      <c r="F93" s="7" t="str">
        <f>VLOOKUP(B93,Participant!$A$1:$F$1589,3,FALSE)</f>
        <v>Mixte</v>
      </c>
      <c r="G93" s="7" t="str">
        <f>VLOOKUP(B93,Participant!$A$1:$F$1589,4,FALSE)</f>
        <v>Senior</v>
      </c>
      <c r="H93" s="7" t="str">
        <f>VLOOKUP(B93,Participant!$A$1:$F$1589,5,FALSE)</f>
        <v>Maxime BEUTELSTETTER Marion MARTIN</v>
      </c>
      <c r="I93" s="7">
        <f>VLOOKUP(B93,Participant!$A$1:$F$1589,6,FALSE)</f>
        <v>0</v>
      </c>
    </row>
    <row r="94" spans="1:9" ht="14.25">
      <c r="A94" s="13">
        <v>89</v>
      </c>
      <c r="B94" s="7">
        <v>143</v>
      </c>
      <c r="C94" s="14">
        <v>42722.43997164352</v>
      </c>
      <c r="D94" s="14">
        <f t="shared" si="2"/>
        <v>0.06324502314964775</v>
      </c>
      <c r="E94" s="7" t="str">
        <f>VLOOKUP(B94,Participant!$A$1:$F$1589,2,FALSE)</f>
        <v>ZEINHEIM</v>
      </c>
      <c r="F94" s="7" t="str">
        <f>VLOOKUP(B94,Participant!$A$1:$F$1589,3,FALSE)</f>
        <v>Masculin</v>
      </c>
      <c r="G94" s="7" t="str">
        <f>VLOOKUP(B94,Participant!$A$1:$F$1589,4,FALSE)</f>
        <v>Vétéran</v>
      </c>
      <c r="H94" s="7" t="str">
        <f>VLOOKUP(B94,Participant!$A$1:$F$1589,5,FALSE)</f>
        <v>Daniel BURGMANN FRANCOIS GOETZ</v>
      </c>
      <c r="I94" s="7" t="str">
        <f>VLOOKUP(B94,Participant!$A$1:$F$1589,6,FALSE)</f>
        <v> </v>
      </c>
    </row>
    <row r="95" spans="1:9" ht="14.25">
      <c r="A95" s="13">
        <v>90</v>
      </c>
      <c r="B95" s="7">
        <v>58</v>
      </c>
      <c r="C95" s="14">
        <v>42722.44051458333</v>
      </c>
      <c r="D95" s="14">
        <f t="shared" si="2"/>
        <v>0.06378796295757638</v>
      </c>
      <c r="E95" s="7" t="str">
        <f>VLOOKUP(B95,Participant!$A$1:$F$1589,2,FALSE)</f>
        <v>ST. PAULI</v>
      </c>
      <c r="F95" s="7" t="str">
        <f>VLOOKUP(B95,Participant!$A$1:$F$1589,3,FALSE)</f>
        <v>Féminin</v>
      </c>
      <c r="G95" s="7" t="str">
        <f>VLOOKUP(B95,Participant!$A$1:$F$1589,4,FALSE)</f>
        <v>Vétéran</v>
      </c>
      <c r="H95" s="7" t="str">
        <f>VLOOKUP(B95,Participant!$A$1:$F$1589,5,FALSE)</f>
        <v>Stephanie SCHORIES Katja HARSDORF</v>
      </c>
      <c r="I95" s="7" t="str">
        <f>VLOOKUP(B95,Participant!$A$1:$F$1589,6,FALSE)</f>
        <v>ARTEARTE</v>
      </c>
    </row>
    <row r="96" spans="1:9" ht="14.25">
      <c r="A96" s="13">
        <v>91</v>
      </c>
      <c r="B96" s="7">
        <v>73</v>
      </c>
      <c r="C96" s="14">
        <v>42722.44102060185</v>
      </c>
      <c r="D96" s="14">
        <f t="shared" si="2"/>
        <v>0.06429398147884058</v>
      </c>
      <c r="E96" s="7" t="str">
        <f>VLOOKUP(B96,Participant!$A$1:$F$1589,2,FALSE)</f>
        <v>LES LAMBALIEU</v>
      </c>
      <c r="F96" s="7" t="str">
        <f>VLOOKUP(B96,Participant!$A$1:$F$1589,3,FALSE)</f>
        <v>Masculin</v>
      </c>
      <c r="G96" s="7" t="str">
        <f>VLOOKUP(B96,Participant!$A$1:$F$1589,4,FALSE)</f>
        <v>Senior</v>
      </c>
      <c r="H96" s="7" t="str">
        <f>VLOOKUP(B96,Participant!$A$1:$F$1589,5,FALSE)</f>
        <v>Philippe LAMBALIEU Paul LAMBALIEU</v>
      </c>
      <c r="I96" s="7">
        <f>VLOOKUP(B96,Participant!$A$1:$F$1589,6,FALSE)</f>
      </c>
    </row>
    <row r="97" spans="1:9" ht="14.25">
      <c r="A97" s="13">
        <v>92</v>
      </c>
      <c r="B97" s="7">
        <v>42</v>
      </c>
      <c r="C97" s="14">
        <v>42722.4417912037</v>
      </c>
      <c r="D97" s="14">
        <f t="shared" si="2"/>
        <v>0.06506458333024057</v>
      </c>
      <c r="E97" s="7" t="str">
        <f>VLOOKUP(B97,Participant!$A$1:$F$1589,2,FALSE)</f>
        <v>KNECKES</v>
      </c>
      <c r="F97" s="7" t="str">
        <f>VLOOKUP(B97,Participant!$A$1:$F$1589,3,FALSE)</f>
        <v>Masculin</v>
      </c>
      <c r="G97" s="7" t="str">
        <f>VLOOKUP(B97,Participant!$A$1:$F$1589,4,FALSE)</f>
        <v>Vétéran</v>
      </c>
      <c r="H97" s="7" t="str">
        <f>VLOOKUP(B97,Participant!$A$1:$F$1589,5,FALSE)</f>
        <v>LAURENT LAURENT STEPHANE SCHMIDT</v>
      </c>
      <c r="I97" s="7">
        <f>VLOOKUP(B97,Participant!$A$1:$F$1589,6,FALSE)</f>
        <v>0</v>
      </c>
    </row>
    <row r="98" spans="1:9" ht="14.25">
      <c r="A98" s="13">
        <v>93</v>
      </c>
      <c r="B98" s="7">
        <v>4</v>
      </c>
      <c r="C98" s="14"/>
      <c r="D98" s="14" t="s">
        <v>241</v>
      </c>
      <c r="E98" s="7" t="str">
        <f>VLOOKUP(B98,Participant!$A$1:$F$1589,2,FALSE)</f>
        <v>GUTHERTZ TEAM</v>
      </c>
      <c r="F98" s="7" t="str">
        <f>VLOOKUP(B98,Participant!$A$1:$F$1589,3,FALSE)</f>
        <v>Masculin</v>
      </c>
      <c r="G98" s="7" t="str">
        <f>VLOOKUP(B98,Participant!$A$1:$F$1589,4,FALSE)</f>
        <v>Vétéran</v>
      </c>
      <c r="H98" s="7" t="str">
        <f>VLOOKUP(B98,Participant!$A$1:$F$1589,5,FALSE)</f>
        <v>André LITTLER Jean LITTLER</v>
      </c>
      <c r="I98" s="7" t="str">
        <f>VLOOKUP(B98,Participant!$A$1:$F$1589,6,FALSE)</f>
        <v>RSV TRIA BUHLERTALNAVECO</v>
      </c>
    </row>
    <row r="99" spans="1:9" ht="14.25">
      <c r="A99" s="13">
        <v>94</v>
      </c>
      <c r="B99" s="7">
        <v>19</v>
      </c>
      <c r="C99" s="14"/>
      <c r="D99" s="14" t="s">
        <v>241</v>
      </c>
      <c r="E99" s="7" t="str">
        <f>VLOOKUP(B99,Participant!$A$1:$F$1589,2,FALSE)</f>
        <v>LES FOUS DU GUIDON</v>
      </c>
      <c r="F99" s="7" t="str">
        <f>VLOOKUP(B99,Participant!$A$1:$F$1589,3,FALSE)</f>
        <v>Masculin</v>
      </c>
      <c r="G99" s="7" t="str">
        <f>VLOOKUP(B99,Participant!$A$1:$F$1589,4,FALSE)</f>
        <v>Vétéran</v>
      </c>
      <c r="H99" s="7" t="str">
        <f>VLOOKUP(B99,Participant!$A$1:$F$1589,5,FALSE)</f>
        <v>eric GSTALDER sladjan KOSTADINOVIC</v>
      </c>
      <c r="I99" s="7" t="str">
        <f>VLOOKUP(B99,Participant!$A$1:$F$1589,6,FALSE)</f>
        <v>TAC COLMARTAC COLMAR</v>
      </c>
    </row>
    <row r="100" spans="1:9" ht="14.25">
      <c r="A100" s="13">
        <v>95</v>
      </c>
      <c r="B100" s="7">
        <v>51</v>
      </c>
      <c r="C100" s="14"/>
      <c r="D100" s="14" t="s">
        <v>241</v>
      </c>
      <c r="E100" s="7" t="str">
        <f>VLOOKUP(B100,Participant!$A$1:$F$1589,2,FALSE)</f>
        <v>VÉLO CLUB NORD ALSACE</v>
      </c>
      <c r="F100" s="7" t="str">
        <f>VLOOKUP(B100,Participant!$A$1:$F$1589,3,FALSE)</f>
        <v>Masculin</v>
      </c>
      <c r="G100" s="7" t="str">
        <f>VLOOKUP(B100,Participant!$A$1:$F$1589,4,FALSE)</f>
        <v>Senior</v>
      </c>
      <c r="H100" s="7" t="str">
        <f>VLOOKUP(B100,Participant!$A$1:$F$1589,5,FALSE)</f>
        <v>Andy ANDY MILLION Cédric MILLION</v>
      </c>
      <c r="I100" s="7">
        <f>VLOOKUP(B100,Participant!$A$1:$F$1589,6,FALSE)</f>
        <v>0</v>
      </c>
    </row>
    <row r="101" spans="1:9" ht="14.25">
      <c r="A101" s="13">
        <v>96</v>
      </c>
      <c r="B101" s="7">
        <v>68</v>
      </c>
      <c r="C101" s="14"/>
      <c r="D101" s="14" t="s">
        <v>241</v>
      </c>
      <c r="E101" s="7" t="str">
        <f>VLOOKUP(B101,Participant!$A$1:$F$1589,2,FALSE)</f>
        <v>LES TRANQUILLES</v>
      </c>
      <c r="F101" s="7" t="str">
        <f>VLOOKUP(B101,Participant!$A$1:$F$1589,3,FALSE)</f>
        <v>Mixte</v>
      </c>
      <c r="G101" s="7" t="str">
        <f>VLOOKUP(B101,Participant!$A$1:$F$1589,4,FALSE)</f>
        <v>Senior</v>
      </c>
      <c r="H101" s="7" t="str">
        <f>VLOOKUP(B101,Participant!$A$1:$F$1589,5,FALSE)</f>
        <v>pauline SCARAVELLA andre MARROCCO</v>
      </c>
      <c r="I101" s="7" t="str">
        <f>VLOOKUP(B101,Participant!$A$1:$F$1589,6,FALSE)</f>
        <v>Conseil Europe Tri</v>
      </c>
    </row>
    <row r="102" spans="1:9" ht="14.25">
      <c r="A102" s="13">
        <v>97</v>
      </c>
      <c r="B102" s="7">
        <v>74</v>
      </c>
      <c r="C102" s="14"/>
      <c r="D102" s="14" t="s">
        <v>241</v>
      </c>
      <c r="E102" s="7" t="str">
        <f>VLOOKUP(B102,Participant!$A$1:$F$1589,2,FALSE)</f>
        <v>LES LABOUREURS</v>
      </c>
      <c r="F102" s="7" t="str">
        <f>VLOOKUP(B102,Participant!$A$1:$F$1589,3,FALSE)</f>
        <v>Masculin</v>
      </c>
      <c r="G102" s="7" t="str">
        <f>VLOOKUP(B102,Participant!$A$1:$F$1589,4,FALSE)</f>
        <v>Vétéran</v>
      </c>
      <c r="H102" s="7" t="str">
        <f>VLOOKUP(B102,Participant!$A$1:$F$1589,5,FALSE)</f>
        <v>SERGE ROEHRI PHILIPPE VOGT</v>
      </c>
      <c r="I102" s="7">
        <f>VLOOKUP(B102,Participant!$A$1:$F$1589,6,FALSE)</f>
      </c>
    </row>
    <row r="103" spans="1:9" ht="14.25">
      <c r="A103" s="13">
        <v>98</v>
      </c>
      <c r="B103" s="7">
        <v>76</v>
      </c>
      <c r="C103" s="14"/>
      <c r="D103" s="14" t="s">
        <v>241</v>
      </c>
      <c r="E103" s="7" t="str">
        <f>VLOOKUP(B103,Participant!$A$1:$F$1589,2,FALSE)</f>
        <v>LES ÉCUREUILS VOLANTS</v>
      </c>
      <c r="F103" s="7" t="str">
        <f>VLOOKUP(B103,Participant!$A$1:$F$1589,3,FALSE)</f>
        <v>Masculin</v>
      </c>
      <c r="G103" s="7" t="str">
        <f>VLOOKUP(B103,Participant!$A$1:$F$1589,4,FALSE)</f>
        <v>Senior</v>
      </c>
      <c r="H103" s="7" t="str">
        <f>VLOOKUP(B103,Participant!$A$1:$F$1589,5,FALSE)</f>
        <v>Thomas WEISS Raphael MATHIEU</v>
      </c>
      <c r="I103" s="7">
        <f>VLOOKUP(B103,Participant!$A$1:$F$1589,6,FALSE)</f>
      </c>
    </row>
    <row r="104" spans="1:9" ht="14.25">
      <c r="A104" s="13">
        <v>99</v>
      </c>
      <c r="B104" s="7">
        <v>31</v>
      </c>
      <c r="C104" s="14"/>
      <c r="D104" s="14" t="s">
        <v>242</v>
      </c>
      <c r="E104" s="7" t="str">
        <f>VLOOKUP(B104,Participant!$A$1:$F$1589,2,FALSE)</f>
        <v>VC ECKWERSHEIM TRI 1</v>
      </c>
      <c r="F104" s="7" t="str">
        <f>VLOOKUP(B104,Participant!$A$1:$F$1589,3,FALSE)</f>
        <v>Masculin</v>
      </c>
      <c r="G104" s="7" t="str">
        <f>VLOOKUP(B104,Participant!$A$1:$F$1589,4,FALSE)</f>
        <v>Senior</v>
      </c>
      <c r="H104" s="7" t="str">
        <f>VLOOKUP(B104,Participant!$A$1:$F$1589,5,FALSE)</f>
        <v>steeve BOURGASSER guillaume PILLON</v>
      </c>
      <c r="I104" s="7" t="str">
        <f>VLOOKUP(B104,Participant!$A$1:$F$1589,6,FALSE)</f>
        <v>VCE TriathlonVCE Triathlon</v>
      </c>
    </row>
    <row r="105" spans="1:9" ht="14.25">
      <c r="A105" s="13">
        <v>100</v>
      </c>
      <c r="B105" s="7">
        <v>28</v>
      </c>
      <c r="C105" s="14"/>
      <c r="D105" s="14" t="s">
        <v>242</v>
      </c>
      <c r="E105" s="7" t="str">
        <f>VLOOKUP(B105,Participant!$A$1:$F$1589,2,FALSE)</f>
        <v>TEAM FREE BIKE </v>
      </c>
      <c r="F105" s="7" t="str">
        <f>VLOOKUP(B105,Participant!$A$1:$F$1589,3,FALSE)</f>
        <v>Masculin</v>
      </c>
      <c r="G105" s="7" t="str">
        <f>VLOOKUP(B105,Participant!$A$1:$F$1589,4,FALSE)</f>
        <v>Senior</v>
      </c>
      <c r="H105" s="7" t="str">
        <f>VLOOKUP(B105,Participant!$A$1:$F$1589,5,FALSE)</f>
        <v>Michael SCHNELL Clément GUNTTZ</v>
      </c>
      <c r="I105" s="7" t="str">
        <f>VLOOKUP(B105,Participant!$A$1:$F$1589,6,FALSE)</f>
        <v>team free bikeTAC COLMAR</v>
      </c>
    </row>
    <row r="106" spans="1:9" ht="14.25">
      <c r="A106" s="13">
        <v>101</v>
      </c>
      <c r="B106" s="7">
        <v>91</v>
      </c>
      <c r="C106" s="14"/>
      <c r="D106" s="14" t="s">
        <v>242</v>
      </c>
      <c r="E106" s="7" t="str">
        <f>VLOOKUP(B106,Participant!$A$1:$F$1589,2,FALSE)</f>
        <v>CRC STRASBOURG MERY CHRISTMAS</v>
      </c>
      <c r="F106" s="7" t="str">
        <f>VLOOKUP(B106,Participant!$A$1:$F$1589,3,FALSE)</f>
        <v>Mixte</v>
      </c>
      <c r="G106" s="7" t="str">
        <f>VLOOKUP(B106,Participant!$A$1:$F$1589,4,FALSE)</f>
        <v>Vétéran</v>
      </c>
      <c r="H106" s="7" t="str">
        <f>VLOOKUP(B106,Participant!$A$1:$F$1589,5,FALSE)</f>
        <v>maria SALMON mickael SALMON</v>
      </c>
      <c r="I106" s="7">
        <f>VLOOKUP(B106,Participant!$A$1:$F$1589,6,FALSE)</f>
      </c>
    </row>
    <row r="107" spans="1:9" ht="14.25">
      <c r="A107" s="13">
        <v>102</v>
      </c>
      <c r="B107" s="7">
        <v>8</v>
      </c>
      <c r="C107" s="14"/>
      <c r="D107" s="14" t="s">
        <v>242</v>
      </c>
      <c r="E107" s="7" t="str">
        <f>VLOOKUP(B107,Participant!$A$1:$F$1589,2,FALSE)</f>
        <v>LA BELLE ET LA BÊTE</v>
      </c>
      <c r="F107" s="7" t="str">
        <f>VLOOKUP(B107,Participant!$A$1:$F$1589,3,FALSE)</f>
        <v>Mixte</v>
      </c>
      <c r="G107" s="7" t="str">
        <f>VLOOKUP(B107,Participant!$A$1:$F$1589,4,FALSE)</f>
        <v>Senior</v>
      </c>
      <c r="H107" s="7" t="str">
        <f>VLOOKUP(B107,Participant!$A$1:$F$1589,5,FALSE)</f>
        <v>Aurélie ZELLMEYER Robert PINCON</v>
      </c>
      <c r="I107" s="7">
        <f>VLOOKUP(B107,Participant!$A$1:$F$1589,6,FALSE)</f>
        <v>0</v>
      </c>
    </row>
    <row r="108" spans="1:9" ht="14.25">
      <c r="A108" s="13">
        <v>103</v>
      </c>
      <c r="B108" s="7"/>
      <c r="C108" s="14"/>
      <c r="D108" s="14">
        <f t="shared" si="2"/>
        <v>-42722.37672662037</v>
      </c>
      <c r="E108" s="7" t="e">
        <f>VLOOKUP(B108,Participant!$A$1:$F$1589,2,FALSE)</f>
        <v>#N/A</v>
      </c>
      <c r="F108" s="7" t="e">
        <f>VLOOKUP(B108,Participant!$A$1:$F$1589,3,FALSE)</f>
        <v>#N/A</v>
      </c>
      <c r="G108" s="7" t="e">
        <f>VLOOKUP(B108,Participant!$A$1:$F$1589,4,FALSE)</f>
        <v>#N/A</v>
      </c>
      <c r="H108" s="7" t="e">
        <f>VLOOKUP(B108,Participant!$A$1:$F$1589,5,FALSE)</f>
        <v>#N/A</v>
      </c>
      <c r="I108" s="7" t="e">
        <f>VLOOKUP(B108,Participant!$A$1:$F$1589,6,FALSE)</f>
        <v>#N/A</v>
      </c>
    </row>
    <row r="109" spans="1:9" ht="14.25">
      <c r="A109" s="13">
        <v>104</v>
      </c>
      <c r="B109" s="7"/>
      <c r="C109" s="14"/>
      <c r="D109" s="14">
        <f t="shared" si="2"/>
        <v>-42722.37672662037</v>
      </c>
      <c r="E109" s="7" t="e">
        <f>VLOOKUP(B109,Participant!$A$1:$F$1589,2,FALSE)</f>
        <v>#N/A</v>
      </c>
      <c r="F109" s="7" t="e">
        <f>VLOOKUP(B109,Participant!$A$1:$F$1589,3,FALSE)</f>
        <v>#N/A</v>
      </c>
      <c r="G109" s="7" t="e">
        <f>VLOOKUP(B109,Participant!$A$1:$F$1589,4,FALSE)</f>
        <v>#N/A</v>
      </c>
      <c r="H109" s="7" t="e">
        <f>VLOOKUP(B109,Participant!$A$1:$F$1589,5,FALSE)</f>
        <v>#N/A</v>
      </c>
      <c r="I109" s="7" t="e">
        <f>VLOOKUP(B109,Participant!$A$1:$F$1589,6,FALSE)</f>
        <v>#N/A</v>
      </c>
    </row>
    <row r="110" spans="1:9" ht="14.25">
      <c r="A110" s="13">
        <v>105</v>
      </c>
      <c r="B110" s="7"/>
      <c r="C110" s="14"/>
      <c r="D110" s="14">
        <f t="shared" si="2"/>
        <v>-42722.37672662037</v>
      </c>
      <c r="E110" s="7" t="e">
        <f>VLOOKUP(B110,Participant!$A$1:$F$1589,2,FALSE)</f>
        <v>#N/A</v>
      </c>
      <c r="F110" s="7" t="e">
        <f>VLOOKUP(B110,Participant!$A$1:$F$1589,3,FALSE)</f>
        <v>#N/A</v>
      </c>
      <c r="G110" s="7" t="e">
        <f>VLOOKUP(B110,Participant!$A$1:$F$1589,4,FALSE)</f>
        <v>#N/A</v>
      </c>
      <c r="H110" s="7" t="e">
        <f>VLOOKUP(B110,Participant!$A$1:$F$1589,5,FALSE)</f>
        <v>#N/A</v>
      </c>
      <c r="I110" s="7" t="e">
        <f>VLOOKUP(B110,Participant!$A$1:$F$1589,6,FALSE)</f>
        <v>#N/A</v>
      </c>
    </row>
    <row r="111" spans="1:9" ht="14.25">
      <c r="A111" s="13">
        <v>106</v>
      </c>
      <c r="B111" s="7"/>
      <c r="C111" s="14"/>
      <c r="D111" s="14">
        <f t="shared" si="2"/>
        <v>-42722.37672662037</v>
      </c>
      <c r="E111" s="7" t="e">
        <f>VLOOKUP(B111,Participant!$A$1:$F$1589,2,FALSE)</f>
        <v>#N/A</v>
      </c>
      <c r="F111" s="7" t="e">
        <f>VLOOKUP(B111,Participant!$A$1:$F$1589,3,FALSE)</f>
        <v>#N/A</v>
      </c>
      <c r="G111" s="7" t="e">
        <f>VLOOKUP(B111,Participant!$A$1:$F$1589,4,FALSE)</f>
        <v>#N/A</v>
      </c>
      <c r="H111" s="7" t="e">
        <f>VLOOKUP(B111,Participant!$A$1:$F$1589,5,FALSE)</f>
        <v>#N/A</v>
      </c>
      <c r="I111" s="7" t="e">
        <f>VLOOKUP(B111,Participant!$A$1:$F$1589,6,FALSE)</f>
        <v>#N/A</v>
      </c>
    </row>
    <row r="112" spans="1:9" ht="14.25">
      <c r="A112" s="13">
        <v>107</v>
      </c>
      <c r="B112" s="7"/>
      <c r="C112" s="14"/>
      <c r="D112" s="14">
        <f t="shared" si="2"/>
        <v>-42722.37672662037</v>
      </c>
      <c r="E112" s="7" t="e">
        <f>VLOOKUP(B112,Participant!$A$1:$F$1589,2,FALSE)</f>
        <v>#N/A</v>
      </c>
      <c r="F112" s="7" t="e">
        <f>VLOOKUP(B112,Participant!$A$1:$F$1589,3,FALSE)</f>
        <v>#N/A</v>
      </c>
      <c r="G112" s="7" t="e">
        <f>VLOOKUP(B112,Participant!$A$1:$F$1589,4,FALSE)</f>
        <v>#N/A</v>
      </c>
      <c r="H112" s="7" t="e">
        <f>VLOOKUP(B112,Participant!$A$1:$F$1589,5,FALSE)</f>
        <v>#N/A</v>
      </c>
      <c r="I112" s="7" t="e">
        <f>VLOOKUP(B112,Participant!$A$1:$F$1589,6,FALSE)</f>
        <v>#N/A</v>
      </c>
    </row>
    <row r="113" spans="1:9" ht="14.25">
      <c r="A113" s="13">
        <v>108</v>
      </c>
      <c r="B113" s="7"/>
      <c r="C113" s="14"/>
      <c r="D113" s="14">
        <f t="shared" si="2"/>
        <v>-42722.37672662037</v>
      </c>
      <c r="E113" s="7" t="e">
        <f>VLOOKUP(B113,Participant!$A$1:$F$1589,2,FALSE)</f>
        <v>#N/A</v>
      </c>
      <c r="F113" s="7" t="e">
        <f>VLOOKUP(B113,Participant!$A$1:$F$1589,3,FALSE)</f>
        <v>#N/A</v>
      </c>
      <c r="G113" s="7" t="e">
        <f>VLOOKUP(B113,Participant!$A$1:$F$1589,4,FALSE)</f>
        <v>#N/A</v>
      </c>
      <c r="H113" s="7" t="e">
        <f>VLOOKUP(B113,Participant!$A$1:$F$1589,5,FALSE)</f>
        <v>#N/A</v>
      </c>
      <c r="I113" s="7" t="e">
        <f>VLOOKUP(B113,Participant!$A$1:$F$1589,6,FALSE)</f>
        <v>#N/A</v>
      </c>
    </row>
    <row r="114" spans="1:9" ht="14.25">
      <c r="A114" s="13">
        <v>109</v>
      </c>
      <c r="B114" s="7"/>
      <c r="C114" s="14"/>
      <c r="D114" s="14">
        <f t="shared" si="2"/>
        <v>-42722.37672662037</v>
      </c>
      <c r="E114" s="7" t="e">
        <f>VLOOKUP(B114,Participant!$A$1:$F$1589,2,FALSE)</f>
        <v>#N/A</v>
      </c>
      <c r="F114" s="7" t="e">
        <f>VLOOKUP(B114,Participant!$A$1:$F$1589,3,FALSE)</f>
        <v>#N/A</v>
      </c>
      <c r="G114" s="7" t="e">
        <f>VLOOKUP(B114,Participant!$A$1:$F$1589,4,FALSE)</f>
        <v>#N/A</v>
      </c>
      <c r="H114" s="7" t="e">
        <f>VLOOKUP(B114,Participant!$A$1:$F$1589,5,FALSE)</f>
        <v>#N/A</v>
      </c>
      <c r="I114" s="7" t="e">
        <f>VLOOKUP(B114,Participant!$A$1:$F$1589,6,FALSE)</f>
        <v>#N/A</v>
      </c>
    </row>
    <row r="115" spans="1:9" ht="14.25">
      <c r="A115" s="13">
        <v>110</v>
      </c>
      <c r="B115" s="7"/>
      <c r="C115" s="14"/>
      <c r="D115" s="14">
        <f t="shared" si="2"/>
        <v>-42722.37672662037</v>
      </c>
      <c r="E115" s="7" t="e">
        <f>VLOOKUP(B115,Participant!$A$1:$F$1589,2,FALSE)</f>
        <v>#N/A</v>
      </c>
      <c r="F115" s="7" t="e">
        <f>VLOOKUP(B115,Participant!$A$1:$F$1589,3,FALSE)</f>
        <v>#N/A</v>
      </c>
      <c r="G115" s="7" t="e">
        <f>VLOOKUP(B115,Participant!$A$1:$F$1589,4,FALSE)</f>
        <v>#N/A</v>
      </c>
      <c r="H115" s="7" t="e">
        <f>VLOOKUP(B115,Participant!$A$1:$F$1589,5,FALSE)</f>
        <v>#N/A</v>
      </c>
      <c r="I115" s="7" t="e">
        <f>VLOOKUP(B115,Participant!$A$1:$F$1589,6,FALSE)</f>
        <v>#N/A</v>
      </c>
    </row>
    <row r="116" spans="1:9" ht="14.25">
      <c r="A116" s="13">
        <v>111</v>
      </c>
      <c r="B116" s="7"/>
      <c r="C116" s="14"/>
      <c r="D116" s="14">
        <f t="shared" si="2"/>
        <v>-42722.37672662037</v>
      </c>
      <c r="E116" s="7" t="e">
        <f>VLOOKUP(B116,Participant!$A$1:$F$1589,2,FALSE)</f>
        <v>#N/A</v>
      </c>
      <c r="F116" s="7" t="e">
        <f>VLOOKUP(B116,Participant!$A$1:$F$1589,3,FALSE)</f>
        <v>#N/A</v>
      </c>
      <c r="G116" s="7" t="e">
        <f>VLOOKUP(B116,Participant!$A$1:$F$1589,4,FALSE)</f>
        <v>#N/A</v>
      </c>
      <c r="H116" s="7" t="e">
        <f>VLOOKUP(B116,Participant!$A$1:$F$1589,5,FALSE)</f>
        <v>#N/A</v>
      </c>
      <c r="I116" s="7" t="e">
        <f>VLOOKUP(B116,Participant!$A$1:$F$1589,6,FALSE)</f>
        <v>#N/A</v>
      </c>
    </row>
    <row r="117" spans="1:9" ht="14.25">
      <c r="A117" s="13">
        <v>112</v>
      </c>
      <c r="B117" s="7"/>
      <c r="C117" s="14"/>
      <c r="D117" s="14">
        <f t="shared" si="2"/>
        <v>-42722.37672662037</v>
      </c>
      <c r="E117" s="7" t="e">
        <f>VLOOKUP(B117,Participant!$A$1:$F$1589,2,FALSE)</f>
        <v>#N/A</v>
      </c>
      <c r="F117" s="7" t="e">
        <f>VLOOKUP(B117,Participant!$A$1:$F$1589,3,FALSE)</f>
        <v>#N/A</v>
      </c>
      <c r="G117" s="7" t="e">
        <f>VLOOKUP(B117,Participant!$A$1:$F$1589,4,FALSE)</f>
        <v>#N/A</v>
      </c>
      <c r="H117" s="7" t="e">
        <f>VLOOKUP(B117,Participant!$A$1:$F$1589,5,FALSE)</f>
        <v>#N/A</v>
      </c>
      <c r="I117" s="7" t="e">
        <f>VLOOKUP(B117,Participant!$A$1:$F$1589,6,FALSE)</f>
        <v>#N/A</v>
      </c>
    </row>
    <row r="118" spans="1:9" ht="14.25">
      <c r="A118" s="13">
        <v>113</v>
      </c>
      <c r="B118" s="7"/>
      <c r="C118" s="14"/>
      <c r="D118" s="14">
        <f t="shared" si="2"/>
        <v>-42722.37672662037</v>
      </c>
      <c r="E118" s="7" t="e">
        <f>VLOOKUP(B118,Participant!$A$1:$F$1589,2,FALSE)</f>
        <v>#N/A</v>
      </c>
      <c r="F118" s="7" t="e">
        <f>VLOOKUP(B118,Participant!$A$1:$F$1589,3,FALSE)</f>
        <v>#N/A</v>
      </c>
      <c r="G118" s="7" t="e">
        <f>VLOOKUP(B118,Participant!$A$1:$F$1589,4,FALSE)</f>
        <v>#N/A</v>
      </c>
      <c r="H118" s="7" t="e">
        <f>VLOOKUP(B118,Participant!$A$1:$F$1589,5,FALSE)</f>
        <v>#N/A</v>
      </c>
      <c r="I118" s="7" t="e">
        <f>VLOOKUP(B118,Participant!$A$1:$F$1589,6,FALSE)</f>
        <v>#N/A</v>
      </c>
    </row>
    <row r="119" spans="1:9" ht="14.25">
      <c r="A119" s="13">
        <v>114</v>
      </c>
      <c r="B119" s="7"/>
      <c r="C119" s="14"/>
      <c r="D119" s="14">
        <f t="shared" si="2"/>
        <v>-42722.37672662037</v>
      </c>
      <c r="E119" s="7" t="e">
        <f>VLOOKUP(B119,Participant!$A$1:$F$1589,2,FALSE)</f>
        <v>#N/A</v>
      </c>
      <c r="F119" s="7" t="e">
        <f>VLOOKUP(B119,Participant!$A$1:$F$1589,3,FALSE)</f>
        <v>#N/A</v>
      </c>
      <c r="G119" s="7" t="e">
        <f>VLOOKUP(B119,Participant!$A$1:$F$1589,4,FALSE)</f>
        <v>#N/A</v>
      </c>
      <c r="H119" s="7" t="e">
        <f>VLOOKUP(B119,Participant!$A$1:$F$1589,5,FALSE)</f>
        <v>#N/A</v>
      </c>
      <c r="I119" s="7" t="e">
        <f>VLOOKUP(B119,Participant!$A$1:$F$1589,6,FALSE)</f>
        <v>#N/A</v>
      </c>
    </row>
    <row r="120" spans="1:9" ht="14.25">
      <c r="A120" s="13">
        <v>115</v>
      </c>
      <c r="B120" s="7"/>
      <c r="C120" s="14"/>
      <c r="D120" s="14">
        <f t="shared" si="2"/>
        <v>-42722.37672662037</v>
      </c>
      <c r="E120" s="7" t="e">
        <f>VLOOKUP(B120,Participant!$A$1:$F$1589,2,FALSE)</f>
        <v>#N/A</v>
      </c>
      <c r="F120" s="7" t="e">
        <f>VLOOKUP(B120,Participant!$A$1:$F$1589,3,FALSE)</f>
        <v>#N/A</v>
      </c>
      <c r="G120" s="7" t="e">
        <f>VLOOKUP(B120,Participant!$A$1:$F$1589,4,FALSE)</f>
        <v>#N/A</v>
      </c>
      <c r="H120" s="7" t="e">
        <f>VLOOKUP(B120,Participant!$A$1:$F$1589,5,FALSE)</f>
        <v>#N/A</v>
      </c>
      <c r="I120" s="7" t="e">
        <f>VLOOKUP(B120,Participant!$A$1:$F$1589,6,FALSE)</f>
        <v>#N/A</v>
      </c>
    </row>
    <row r="121" spans="1:9" ht="14.25">
      <c r="A121" s="13">
        <v>116</v>
      </c>
      <c r="B121" s="7"/>
      <c r="C121" s="14"/>
      <c r="D121" s="14">
        <f t="shared" si="2"/>
        <v>-42722.37672662037</v>
      </c>
      <c r="E121" s="7" t="e">
        <f>VLOOKUP(B121,Participant!$A$1:$F$1589,2,FALSE)</f>
        <v>#N/A</v>
      </c>
      <c r="F121" s="7" t="e">
        <f>VLOOKUP(B121,Participant!$A$1:$F$1589,3,FALSE)</f>
        <v>#N/A</v>
      </c>
      <c r="G121" s="7" t="e">
        <f>VLOOKUP(B121,Participant!$A$1:$F$1589,4,FALSE)</f>
        <v>#N/A</v>
      </c>
      <c r="H121" s="7" t="e">
        <f>VLOOKUP(B121,Participant!$A$1:$F$1589,5,FALSE)</f>
        <v>#N/A</v>
      </c>
      <c r="I121" s="7" t="e">
        <f>VLOOKUP(B121,Participant!$A$1:$F$1589,6,FALSE)</f>
        <v>#N/A</v>
      </c>
    </row>
    <row r="122" spans="1:9" ht="14.25">
      <c r="A122" s="13">
        <v>117</v>
      </c>
      <c r="B122" s="7"/>
      <c r="C122" s="14"/>
      <c r="D122" s="14">
        <f t="shared" si="2"/>
        <v>-42722.37672662037</v>
      </c>
      <c r="E122" s="7" t="e">
        <f>VLOOKUP(B122,Participant!$A$1:$F$1589,2,FALSE)</f>
        <v>#N/A</v>
      </c>
      <c r="F122" s="7" t="e">
        <f>VLOOKUP(B122,Participant!$A$1:$F$1589,3,FALSE)</f>
        <v>#N/A</v>
      </c>
      <c r="G122" s="7" t="e">
        <f>VLOOKUP(B122,Participant!$A$1:$F$1589,4,FALSE)</f>
        <v>#N/A</v>
      </c>
      <c r="H122" s="7" t="e">
        <f>VLOOKUP(B122,Participant!$A$1:$F$1589,5,FALSE)</f>
        <v>#N/A</v>
      </c>
      <c r="I122" s="7" t="e">
        <f>VLOOKUP(B122,Participant!$A$1:$F$1589,6,FALSE)</f>
        <v>#N/A</v>
      </c>
    </row>
    <row r="123" spans="1:9" ht="14.25">
      <c r="A123" s="13">
        <v>118</v>
      </c>
      <c r="B123" s="7"/>
      <c r="C123" s="14"/>
      <c r="D123" s="14">
        <f t="shared" si="2"/>
        <v>-42722.37672662037</v>
      </c>
      <c r="E123" s="7" t="e">
        <f>VLOOKUP(B123,Participant!$A$1:$F$1589,2,FALSE)</f>
        <v>#N/A</v>
      </c>
      <c r="F123" s="7" t="e">
        <f>VLOOKUP(B123,Participant!$A$1:$F$1589,3,FALSE)</f>
        <v>#N/A</v>
      </c>
      <c r="G123" s="7" t="e">
        <f>VLOOKUP(B123,Participant!$A$1:$F$1589,4,FALSE)</f>
        <v>#N/A</v>
      </c>
      <c r="H123" s="7" t="e">
        <f>VLOOKUP(B123,Participant!$A$1:$F$1589,5,FALSE)</f>
        <v>#N/A</v>
      </c>
      <c r="I123" s="7" t="e">
        <f>VLOOKUP(B123,Participant!$A$1:$F$1589,6,FALSE)</f>
        <v>#N/A</v>
      </c>
    </row>
    <row r="124" spans="1:9" ht="14.25">
      <c r="A124" s="13">
        <v>119</v>
      </c>
      <c r="B124" s="7"/>
      <c r="C124" s="14"/>
      <c r="D124" s="14">
        <f t="shared" si="2"/>
        <v>-42722.37672662037</v>
      </c>
      <c r="E124" s="7" t="e">
        <f>VLOOKUP(B124,Participant!$A$1:$F$1589,2,FALSE)</f>
        <v>#N/A</v>
      </c>
      <c r="F124" s="7" t="e">
        <f>VLOOKUP(B124,Participant!$A$1:$F$1589,3,FALSE)</f>
        <v>#N/A</v>
      </c>
      <c r="G124" s="7" t="e">
        <f>VLOOKUP(B124,Participant!$A$1:$F$1589,4,FALSE)</f>
        <v>#N/A</v>
      </c>
      <c r="H124" s="7" t="e">
        <f>VLOOKUP(B124,Participant!$A$1:$F$1589,5,FALSE)</f>
        <v>#N/A</v>
      </c>
      <c r="I124" s="7" t="e">
        <f>VLOOKUP(B124,Participant!$A$1:$F$1589,6,FALSE)</f>
        <v>#N/A</v>
      </c>
    </row>
    <row r="125" spans="1:9" ht="14.25">
      <c r="A125" s="13">
        <v>120</v>
      </c>
      <c r="B125" s="7"/>
      <c r="C125" s="14"/>
      <c r="D125" s="14">
        <f t="shared" si="2"/>
        <v>-42722.37672662037</v>
      </c>
      <c r="E125" s="7" t="e">
        <f>VLOOKUP(B125,Participant!$A$1:$F$1589,2,FALSE)</f>
        <v>#N/A</v>
      </c>
      <c r="F125" s="7" t="e">
        <f>VLOOKUP(B125,Participant!$A$1:$F$1589,3,FALSE)</f>
        <v>#N/A</v>
      </c>
      <c r="G125" s="7" t="e">
        <f>VLOOKUP(B125,Participant!$A$1:$F$1589,4,FALSE)</f>
        <v>#N/A</v>
      </c>
      <c r="H125" s="7" t="e">
        <f>VLOOKUP(B125,Participant!$A$1:$F$1589,5,FALSE)</f>
        <v>#N/A</v>
      </c>
      <c r="I125" s="7" t="e">
        <f>VLOOKUP(B125,Participant!$A$1:$F$1589,6,FALSE)</f>
        <v>#N/A</v>
      </c>
    </row>
    <row r="126" spans="1:9" ht="14.25">
      <c r="A126" s="13">
        <v>121</v>
      </c>
      <c r="B126" s="7"/>
      <c r="C126" s="14"/>
      <c r="D126" s="14">
        <f t="shared" si="2"/>
        <v>-42722.37672662037</v>
      </c>
      <c r="E126" s="7" t="e">
        <f>VLOOKUP(B126,Participant!$A$1:$F$1589,2,FALSE)</f>
        <v>#N/A</v>
      </c>
      <c r="F126" s="7" t="e">
        <f>VLOOKUP(B126,Participant!$A$1:$F$1589,3,FALSE)</f>
        <v>#N/A</v>
      </c>
      <c r="G126" s="7" t="e">
        <f>VLOOKUP(B126,Participant!$A$1:$F$1589,4,FALSE)</f>
        <v>#N/A</v>
      </c>
      <c r="H126" s="7" t="e">
        <f>VLOOKUP(B126,Participant!$A$1:$F$1589,5,FALSE)</f>
        <v>#N/A</v>
      </c>
      <c r="I126" s="7" t="e">
        <f>VLOOKUP(B126,Participant!$A$1:$F$1589,6,FALSE)</f>
        <v>#N/A</v>
      </c>
    </row>
    <row r="127" spans="1:9" ht="14.25">
      <c r="A127" s="13">
        <v>122</v>
      </c>
      <c r="B127" s="7"/>
      <c r="C127" s="14"/>
      <c r="D127" s="14">
        <f t="shared" si="2"/>
        <v>-42722.37672662037</v>
      </c>
      <c r="E127" s="7" t="e">
        <f>VLOOKUP(B127,Participant!$A$1:$F$1589,2,FALSE)</f>
        <v>#N/A</v>
      </c>
      <c r="F127" s="7" t="e">
        <f>VLOOKUP(B127,Participant!$A$1:$F$1589,3,FALSE)</f>
        <v>#N/A</v>
      </c>
      <c r="G127" s="7" t="e">
        <f>VLOOKUP(B127,Participant!$A$1:$F$1589,4,FALSE)</f>
        <v>#N/A</v>
      </c>
      <c r="H127" s="7" t="e">
        <f>VLOOKUP(B127,Participant!$A$1:$F$1589,5,FALSE)</f>
        <v>#N/A</v>
      </c>
      <c r="I127" s="7" t="e">
        <f>VLOOKUP(B127,Participant!$A$1:$F$1589,6,FALSE)</f>
        <v>#N/A</v>
      </c>
    </row>
    <row r="128" spans="1:9" ht="14.25">
      <c r="A128" s="13">
        <v>123</v>
      </c>
      <c r="B128" s="7"/>
      <c r="C128" s="14"/>
      <c r="D128" s="14">
        <f t="shared" si="2"/>
        <v>-42722.37672662037</v>
      </c>
      <c r="E128" s="7" t="e">
        <f>VLOOKUP(B128,Participant!$A$1:$F$1589,2,FALSE)</f>
        <v>#N/A</v>
      </c>
      <c r="F128" s="7" t="e">
        <f>VLOOKUP(B128,Participant!$A$1:$F$1589,3,FALSE)</f>
        <v>#N/A</v>
      </c>
      <c r="G128" s="7" t="e">
        <f>VLOOKUP(B128,Participant!$A$1:$F$1589,4,FALSE)</f>
        <v>#N/A</v>
      </c>
      <c r="H128" s="7" t="e">
        <f>VLOOKUP(B128,Participant!$A$1:$F$1589,5,FALSE)</f>
        <v>#N/A</v>
      </c>
      <c r="I128" s="7" t="e">
        <f>VLOOKUP(B128,Participant!$A$1:$F$1589,6,FALSE)</f>
        <v>#N/A</v>
      </c>
    </row>
    <row r="129" spans="1:9" ht="14.25">
      <c r="A129" s="13">
        <v>124</v>
      </c>
      <c r="B129" s="7"/>
      <c r="C129" s="14"/>
      <c r="D129" s="14">
        <f t="shared" si="2"/>
        <v>-42722.37672662037</v>
      </c>
      <c r="E129" s="7" t="e">
        <f>VLOOKUP(B129,Participant!$A$1:$F$1589,2,FALSE)</f>
        <v>#N/A</v>
      </c>
      <c r="F129" s="7" t="e">
        <f>VLOOKUP(B129,Participant!$A$1:$F$1589,3,FALSE)</f>
        <v>#N/A</v>
      </c>
      <c r="G129" s="7" t="e">
        <f>VLOOKUP(B129,Participant!$A$1:$F$1589,4,FALSE)</f>
        <v>#N/A</v>
      </c>
      <c r="H129" s="7" t="e">
        <f>VLOOKUP(B129,Participant!$A$1:$F$1589,5,FALSE)</f>
        <v>#N/A</v>
      </c>
      <c r="I129" s="7" t="e">
        <f>VLOOKUP(B129,Participant!$A$1:$F$1589,6,FALSE)</f>
        <v>#N/A</v>
      </c>
    </row>
    <row r="130" spans="1:9" ht="14.25">
      <c r="A130" s="13">
        <v>125</v>
      </c>
      <c r="B130" s="7"/>
      <c r="C130" s="14"/>
      <c r="D130" s="14">
        <f t="shared" si="2"/>
        <v>-42722.37672662037</v>
      </c>
      <c r="E130" s="7" t="e">
        <f>VLOOKUP(B130,Participant!$A$1:$F$1589,2,FALSE)</f>
        <v>#N/A</v>
      </c>
      <c r="F130" s="7" t="e">
        <f>VLOOKUP(B130,Participant!$A$1:$F$1589,3,FALSE)</f>
        <v>#N/A</v>
      </c>
      <c r="G130" s="7" t="e">
        <f>VLOOKUP(B130,Participant!$A$1:$F$1589,4,FALSE)</f>
        <v>#N/A</v>
      </c>
      <c r="H130" s="7" t="e">
        <f>VLOOKUP(B130,Participant!$A$1:$F$1589,5,FALSE)</f>
        <v>#N/A</v>
      </c>
      <c r="I130" s="7" t="e">
        <f>VLOOKUP(B130,Participant!$A$1:$F$1589,6,FALSE)</f>
        <v>#N/A</v>
      </c>
    </row>
    <row r="131" spans="1:9" ht="14.25">
      <c r="A131" s="13">
        <v>126</v>
      </c>
      <c r="B131" s="7"/>
      <c r="C131" s="14"/>
      <c r="D131" s="14">
        <f t="shared" si="2"/>
        <v>-42722.37672662037</v>
      </c>
      <c r="E131" s="7" t="e">
        <f>VLOOKUP(B131,Participant!$A$1:$F$1589,2,FALSE)</f>
        <v>#N/A</v>
      </c>
      <c r="F131" s="7" t="e">
        <f>VLOOKUP(B131,Participant!$A$1:$F$1589,3,FALSE)</f>
        <v>#N/A</v>
      </c>
      <c r="G131" s="7" t="e">
        <f>VLOOKUP(B131,Participant!$A$1:$F$1589,4,FALSE)</f>
        <v>#N/A</v>
      </c>
      <c r="H131" s="7" t="e">
        <f>VLOOKUP(B131,Participant!$A$1:$F$1589,5,FALSE)</f>
        <v>#N/A</v>
      </c>
      <c r="I131" s="7" t="e">
        <f>VLOOKUP(B131,Participant!$A$1:$F$1589,6,FALSE)</f>
        <v>#N/A</v>
      </c>
    </row>
    <row r="132" spans="1:9" ht="14.25">
      <c r="A132" s="13">
        <v>127</v>
      </c>
      <c r="B132" s="7"/>
      <c r="C132" s="14"/>
      <c r="D132" s="14">
        <f t="shared" si="2"/>
        <v>-42722.37672662037</v>
      </c>
      <c r="E132" s="7" t="e">
        <f>VLOOKUP(B132,Participant!$A$1:$F$1589,2,FALSE)</f>
        <v>#N/A</v>
      </c>
      <c r="F132" s="7" t="e">
        <f>VLOOKUP(B132,Participant!$A$1:$F$1589,3,FALSE)</f>
        <v>#N/A</v>
      </c>
      <c r="G132" s="7" t="e">
        <f>VLOOKUP(B132,Participant!$A$1:$F$1589,4,FALSE)</f>
        <v>#N/A</v>
      </c>
      <c r="H132" s="7" t="e">
        <f>VLOOKUP(B132,Participant!$A$1:$F$1589,5,FALSE)</f>
        <v>#N/A</v>
      </c>
      <c r="I132" s="7" t="e">
        <f>VLOOKUP(B132,Participant!$A$1:$F$1589,6,FALSE)</f>
        <v>#N/A</v>
      </c>
    </row>
    <row r="133" spans="1:9" ht="14.25">
      <c r="A133" s="13">
        <v>128</v>
      </c>
      <c r="B133" s="7"/>
      <c r="C133" s="14"/>
      <c r="D133" s="14">
        <f t="shared" si="2"/>
        <v>-42722.37672662037</v>
      </c>
      <c r="E133" s="7" t="e">
        <f>VLOOKUP(B133,Participant!$A$1:$F$1589,2,FALSE)</f>
        <v>#N/A</v>
      </c>
      <c r="F133" s="7" t="e">
        <f>VLOOKUP(B133,Participant!$A$1:$F$1589,3,FALSE)</f>
        <v>#N/A</v>
      </c>
      <c r="G133" s="7" t="e">
        <f>VLOOKUP(B133,Participant!$A$1:$F$1589,4,FALSE)</f>
        <v>#N/A</v>
      </c>
      <c r="H133" s="7" t="e">
        <f>VLOOKUP(B133,Participant!$A$1:$F$1589,5,FALSE)</f>
        <v>#N/A</v>
      </c>
      <c r="I133" s="7" t="e">
        <f>VLOOKUP(B133,Participant!$A$1:$F$1589,6,FALSE)</f>
        <v>#N/A</v>
      </c>
    </row>
    <row r="134" spans="1:9" ht="14.25">
      <c r="A134" s="13">
        <v>129</v>
      </c>
      <c r="B134" s="7"/>
      <c r="C134" s="14"/>
      <c r="D134" s="14">
        <f t="shared" si="2"/>
        <v>-42722.37672662037</v>
      </c>
      <c r="E134" s="7" t="e">
        <f>VLOOKUP(B134,Participant!$A$1:$F$1589,2,FALSE)</f>
        <v>#N/A</v>
      </c>
      <c r="F134" s="7" t="e">
        <f>VLOOKUP(B134,Participant!$A$1:$F$1589,3,FALSE)</f>
        <v>#N/A</v>
      </c>
      <c r="G134" s="7" t="e">
        <f>VLOOKUP(B134,Participant!$A$1:$F$1589,4,FALSE)</f>
        <v>#N/A</v>
      </c>
      <c r="H134" s="7" t="e">
        <f>VLOOKUP(B134,Participant!$A$1:$F$1589,5,FALSE)</f>
        <v>#N/A</v>
      </c>
      <c r="I134" s="7" t="e">
        <f>VLOOKUP(B134,Participant!$A$1:$F$1589,6,FALSE)</f>
        <v>#N/A</v>
      </c>
    </row>
    <row r="135" spans="1:9" ht="14.25">
      <c r="A135" s="13">
        <v>130</v>
      </c>
      <c r="B135" s="7"/>
      <c r="C135" s="14"/>
      <c r="D135" s="14">
        <f t="shared" si="2"/>
        <v>-42722.37672662037</v>
      </c>
      <c r="E135" s="7" t="e">
        <f>VLOOKUP(B135,Participant!$A$1:$F$1589,2,FALSE)</f>
        <v>#N/A</v>
      </c>
      <c r="F135" s="7" t="e">
        <f>VLOOKUP(B135,Participant!$A$1:$F$1589,3,FALSE)</f>
        <v>#N/A</v>
      </c>
      <c r="G135" s="7" t="e">
        <f>VLOOKUP(B135,Participant!$A$1:$F$1589,4,FALSE)</f>
        <v>#N/A</v>
      </c>
      <c r="H135" s="7" t="e">
        <f>VLOOKUP(B135,Participant!$A$1:$F$1589,5,FALSE)</f>
        <v>#N/A</v>
      </c>
      <c r="I135" s="7" t="e">
        <f>VLOOKUP(B135,Participant!$A$1:$F$1589,6,FALSE)</f>
        <v>#N/A</v>
      </c>
    </row>
    <row r="136" spans="1:9" ht="14.25">
      <c r="A136" s="13">
        <v>131</v>
      </c>
      <c r="B136" s="7"/>
      <c r="C136" s="14"/>
      <c r="D136" s="14">
        <f aca="true" t="shared" si="3" ref="D136:D199">C136-$E$1</f>
        <v>-42722.37672662037</v>
      </c>
      <c r="E136" s="7" t="e">
        <f>VLOOKUP(B136,Participant!$A$1:$F$1589,2,FALSE)</f>
        <v>#N/A</v>
      </c>
      <c r="F136" s="7" t="e">
        <f>VLOOKUP(B136,Participant!$A$1:$F$1589,3,FALSE)</f>
        <v>#N/A</v>
      </c>
      <c r="G136" s="7" t="e">
        <f>VLOOKUP(B136,Participant!$A$1:$F$1589,4,FALSE)</f>
        <v>#N/A</v>
      </c>
      <c r="H136" s="7" t="e">
        <f>VLOOKUP(B136,Participant!$A$1:$F$1589,5,FALSE)</f>
        <v>#N/A</v>
      </c>
      <c r="I136" s="7" t="e">
        <f>VLOOKUP(B136,Participant!$A$1:$F$1589,6,FALSE)</f>
        <v>#N/A</v>
      </c>
    </row>
    <row r="137" spans="1:9" ht="14.25">
      <c r="A137" s="13">
        <v>132</v>
      </c>
      <c r="B137" s="7"/>
      <c r="C137" s="14"/>
      <c r="D137" s="14">
        <f t="shared" si="3"/>
        <v>-42722.37672662037</v>
      </c>
      <c r="E137" s="7" t="e">
        <f>VLOOKUP(B137,Participant!$A$1:$F$1589,2,FALSE)</f>
        <v>#N/A</v>
      </c>
      <c r="F137" s="7" t="e">
        <f>VLOOKUP(B137,Participant!$A$1:$F$1589,3,FALSE)</f>
        <v>#N/A</v>
      </c>
      <c r="G137" s="7" t="e">
        <f>VLOOKUP(B137,Participant!$A$1:$F$1589,4,FALSE)</f>
        <v>#N/A</v>
      </c>
      <c r="H137" s="7" t="e">
        <f>VLOOKUP(B137,Participant!$A$1:$F$1589,5,FALSE)</f>
        <v>#N/A</v>
      </c>
      <c r="I137" s="7" t="e">
        <f>VLOOKUP(B137,Participant!$A$1:$F$1589,6,FALSE)</f>
        <v>#N/A</v>
      </c>
    </row>
    <row r="138" spans="1:9" ht="14.25">
      <c r="A138" s="13">
        <v>133</v>
      </c>
      <c r="B138" s="7"/>
      <c r="C138" s="14"/>
      <c r="D138" s="14">
        <f t="shared" si="3"/>
        <v>-42722.37672662037</v>
      </c>
      <c r="E138" s="7" t="e">
        <f>VLOOKUP(B138,Participant!$A$1:$F$1589,2,FALSE)</f>
        <v>#N/A</v>
      </c>
      <c r="F138" s="7" t="e">
        <f>VLOOKUP(B138,Participant!$A$1:$F$1589,3,FALSE)</f>
        <v>#N/A</v>
      </c>
      <c r="G138" s="7" t="e">
        <f>VLOOKUP(B138,Participant!$A$1:$F$1589,4,FALSE)</f>
        <v>#N/A</v>
      </c>
      <c r="H138" s="7" t="e">
        <f>VLOOKUP(B138,Participant!$A$1:$F$1589,5,FALSE)</f>
        <v>#N/A</v>
      </c>
      <c r="I138" s="7" t="e">
        <f>VLOOKUP(B138,Participant!$A$1:$F$1589,6,FALSE)</f>
        <v>#N/A</v>
      </c>
    </row>
    <row r="139" spans="1:9" ht="14.25">
      <c r="A139" s="13">
        <v>134</v>
      </c>
      <c r="B139" s="7"/>
      <c r="C139" s="14"/>
      <c r="D139" s="14">
        <f t="shared" si="3"/>
        <v>-42722.37672662037</v>
      </c>
      <c r="E139" s="7" t="e">
        <f>VLOOKUP(B139,Participant!$A$1:$F$1589,2,FALSE)</f>
        <v>#N/A</v>
      </c>
      <c r="F139" s="7" t="e">
        <f>VLOOKUP(B139,Participant!$A$1:$F$1589,3,FALSE)</f>
        <v>#N/A</v>
      </c>
      <c r="G139" s="7" t="e">
        <f>VLOOKUP(B139,Participant!$A$1:$F$1589,4,FALSE)</f>
        <v>#N/A</v>
      </c>
      <c r="H139" s="7" t="e">
        <f>VLOOKUP(B139,Participant!$A$1:$F$1589,5,FALSE)</f>
        <v>#N/A</v>
      </c>
      <c r="I139" s="7" t="e">
        <f>VLOOKUP(B139,Participant!$A$1:$F$1589,6,FALSE)</f>
        <v>#N/A</v>
      </c>
    </row>
    <row r="140" spans="1:9" ht="14.25">
      <c r="A140" s="13">
        <v>135</v>
      </c>
      <c r="B140" s="7"/>
      <c r="C140" s="14"/>
      <c r="D140" s="14">
        <f t="shared" si="3"/>
        <v>-42722.37672662037</v>
      </c>
      <c r="E140" s="7" t="e">
        <f>VLOOKUP(B140,Participant!$A$1:$F$1589,2,FALSE)</f>
        <v>#N/A</v>
      </c>
      <c r="F140" s="7" t="e">
        <f>VLOOKUP(B140,Participant!$A$1:$F$1589,3,FALSE)</f>
        <v>#N/A</v>
      </c>
      <c r="G140" s="7" t="e">
        <f>VLOOKUP(B140,Participant!$A$1:$F$1589,4,FALSE)</f>
        <v>#N/A</v>
      </c>
      <c r="H140" s="7" t="e">
        <f>VLOOKUP(B140,Participant!$A$1:$F$1589,5,FALSE)</f>
        <v>#N/A</v>
      </c>
      <c r="I140" s="7" t="e">
        <f>VLOOKUP(B140,Participant!$A$1:$F$1589,6,FALSE)</f>
        <v>#N/A</v>
      </c>
    </row>
    <row r="141" spans="1:9" ht="14.25">
      <c r="A141" s="13">
        <v>136</v>
      </c>
      <c r="B141" s="7"/>
      <c r="C141" s="14"/>
      <c r="D141" s="14">
        <f t="shared" si="3"/>
        <v>-42722.37672662037</v>
      </c>
      <c r="E141" s="7" t="e">
        <f>VLOOKUP(B141,Participant!$A$1:$F$1589,2,FALSE)</f>
        <v>#N/A</v>
      </c>
      <c r="F141" s="7" t="e">
        <f>VLOOKUP(B141,Participant!$A$1:$F$1589,3,FALSE)</f>
        <v>#N/A</v>
      </c>
      <c r="G141" s="7" t="e">
        <f>VLOOKUP(B141,Participant!$A$1:$F$1589,4,FALSE)</f>
        <v>#N/A</v>
      </c>
      <c r="H141" s="7" t="e">
        <f>VLOOKUP(B141,Participant!$A$1:$F$1589,5,FALSE)</f>
        <v>#N/A</v>
      </c>
      <c r="I141" s="7" t="e">
        <f>VLOOKUP(B141,Participant!$A$1:$F$1589,6,FALSE)</f>
        <v>#N/A</v>
      </c>
    </row>
    <row r="142" spans="1:9" ht="14.25">
      <c r="A142" s="13">
        <v>137</v>
      </c>
      <c r="B142" s="7"/>
      <c r="C142" s="14"/>
      <c r="D142" s="14">
        <f t="shared" si="3"/>
        <v>-42722.37672662037</v>
      </c>
      <c r="E142" s="7" t="e">
        <f>VLOOKUP(B142,Participant!$A$1:$F$1589,2,FALSE)</f>
        <v>#N/A</v>
      </c>
      <c r="F142" s="7" t="e">
        <f>VLOOKUP(B142,Participant!$A$1:$F$1589,3,FALSE)</f>
        <v>#N/A</v>
      </c>
      <c r="G142" s="7" t="e">
        <f>VLOOKUP(B142,Participant!$A$1:$F$1589,4,FALSE)</f>
        <v>#N/A</v>
      </c>
      <c r="H142" s="7" t="e">
        <f>VLOOKUP(B142,Participant!$A$1:$F$1589,5,FALSE)</f>
        <v>#N/A</v>
      </c>
      <c r="I142" s="7" t="e">
        <f>VLOOKUP(B142,Participant!$A$1:$F$1589,6,FALSE)</f>
        <v>#N/A</v>
      </c>
    </row>
    <row r="143" spans="1:9" ht="14.25">
      <c r="A143" s="13">
        <v>138</v>
      </c>
      <c r="B143" s="7"/>
      <c r="C143" s="14"/>
      <c r="D143" s="14">
        <f t="shared" si="3"/>
        <v>-42722.37672662037</v>
      </c>
      <c r="E143" s="7" t="e">
        <f>VLOOKUP(B143,Participant!$A$1:$F$1589,2,FALSE)</f>
        <v>#N/A</v>
      </c>
      <c r="F143" s="7" t="e">
        <f>VLOOKUP(B143,Participant!$A$1:$F$1589,3,FALSE)</f>
        <v>#N/A</v>
      </c>
      <c r="G143" s="7" t="e">
        <f>VLOOKUP(B143,Participant!$A$1:$F$1589,4,FALSE)</f>
        <v>#N/A</v>
      </c>
      <c r="H143" s="7" t="e">
        <f>VLOOKUP(B143,Participant!$A$1:$F$1589,5,FALSE)</f>
        <v>#N/A</v>
      </c>
      <c r="I143" s="7" t="e">
        <f>VLOOKUP(B143,Participant!$A$1:$F$1589,6,FALSE)</f>
        <v>#N/A</v>
      </c>
    </row>
    <row r="144" spans="1:9" ht="14.25">
      <c r="A144" s="13">
        <v>139</v>
      </c>
      <c r="B144" s="7"/>
      <c r="C144" s="14"/>
      <c r="D144" s="14">
        <f t="shared" si="3"/>
        <v>-42722.37672662037</v>
      </c>
      <c r="E144" s="7" t="e">
        <f>VLOOKUP(B144,Participant!$A$1:$F$1589,2,FALSE)</f>
        <v>#N/A</v>
      </c>
      <c r="F144" s="7" t="e">
        <f>VLOOKUP(B144,Participant!$A$1:$F$1589,3,FALSE)</f>
        <v>#N/A</v>
      </c>
      <c r="G144" s="7" t="e">
        <f>VLOOKUP(B144,Participant!$A$1:$F$1589,4,FALSE)</f>
        <v>#N/A</v>
      </c>
      <c r="H144" s="7" t="e">
        <f>VLOOKUP(B144,Participant!$A$1:$F$1589,5,FALSE)</f>
        <v>#N/A</v>
      </c>
      <c r="I144" s="7" t="e">
        <f>VLOOKUP(B144,Participant!$A$1:$F$1589,6,FALSE)</f>
        <v>#N/A</v>
      </c>
    </row>
    <row r="145" spans="1:9" ht="14.25">
      <c r="A145" s="13">
        <v>140</v>
      </c>
      <c r="B145" s="7"/>
      <c r="C145" s="14"/>
      <c r="D145" s="14">
        <f t="shared" si="3"/>
        <v>-42722.37672662037</v>
      </c>
      <c r="E145" s="7" t="e">
        <f>VLOOKUP(B145,Participant!$A$1:$F$1589,2,FALSE)</f>
        <v>#N/A</v>
      </c>
      <c r="F145" s="7" t="e">
        <f>VLOOKUP(B145,Participant!$A$1:$F$1589,3,FALSE)</f>
        <v>#N/A</v>
      </c>
      <c r="G145" s="7" t="e">
        <f>VLOOKUP(B145,Participant!$A$1:$F$1589,4,FALSE)</f>
        <v>#N/A</v>
      </c>
      <c r="H145" s="7" t="e">
        <f>VLOOKUP(B145,Participant!$A$1:$F$1589,5,FALSE)</f>
        <v>#N/A</v>
      </c>
      <c r="I145" s="7" t="e">
        <f>VLOOKUP(B145,Participant!$A$1:$F$1589,6,FALSE)</f>
        <v>#N/A</v>
      </c>
    </row>
    <row r="146" spans="1:9" ht="14.25">
      <c r="A146" s="13">
        <v>141</v>
      </c>
      <c r="B146" s="7"/>
      <c r="C146" s="14"/>
      <c r="D146" s="14">
        <f t="shared" si="3"/>
        <v>-42722.37672662037</v>
      </c>
      <c r="E146" s="7" t="e">
        <f>VLOOKUP(B146,Participant!$A$1:$F$1589,2,FALSE)</f>
        <v>#N/A</v>
      </c>
      <c r="F146" s="7" t="e">
        <f>VLOOKUP(B146,Participant!$A$1:$F$1589,3,FALSE)</f>
        <v>#N/A</v>
      </c>
      <c r="G146" s="7" t="e">
        <f>VLOOKUP(B146,Participant!$A$1:$F$1589,4,FALSE)</f>
        <v>#N/A</v>
      </c>
      <c r="H146" s="7" t="e">
        <f>VLOOKUP(B146,Participant!$A$1:$F$1589,5,FALSE)</f>
        <v>#N/A</v>
      </c>
      <c r="I146" s="7" t="e">
        <f>VLOOKUP(B146,Participant!$A$1:$F$1589,6,FALSE)</f>
        <v>#N/A</v>
      </c>
    </row>
    <row r="147" spans="1:9" ht="14.25">
      <c r="A147" s="13">
        <v>142</v>
      </c>
      <c r="B147" s="7"/>
      <c r="C147" s="14"/>
      <c r="D147" s="14">
        <f t="shared" si="3"/>
        <v>-42722.37672662037</v>
      </c>
      <c r="E147" s="7" t="e">
        <f>VLOOKUP(B147,Participant!$A$1:$F$1589,2,FALSE)</f>
        <v>#N/A</v>
      </c>
      <c r="F147" s="7" t="e">
        <f>VLOOKUP(B147,Participant!$A$1:$F$1589,3,FALSE)</f>
        <v>#N/A</v>
      </c>
      <c r="G147" s="7" t="e">
        <f>VLOOKUP(B147,Participant!$A$1:$F$1589,4,FALSE)</f>
        <v>#N/A</v>
      </c>
      <c r="H147" s="7" t="e">
        <f>VLOOKUP(B147,Participant!$A$1:$F$1589,5,FALSE)</f>
        <v>#N/A</v>
      </c>
      <c r="I147" s="7" t="e">
        <f>VLOOKUP(B147,Participant!$A$1:$F$1589,6,FALSE)</f>
        <v>#N/A</v>
      </c>
    </row>
    <row r="148" spans="1:9" ht="14.25">
      <c r="A148" s="13">
        <v>143</v>
      </c>
      <c r="B148" s="7"/>
      <c r="C148" s="14"/>
      <c r="D148" s="14">
        <f t="shared" si="3"/>
        <v>-42722.37672662037</v>
      </c>
      <c r="E148" s="7" t="e">
        <f>VLOOKUP(B148,Participant!$A$1:$F$1589,2,FALSE)</f>
        <v>#N/A</v>
      </c>
      <c r="F148" s="7" t="e">
        <f>VLOOKUP(B148,Participant!$A$1:$F$1589,3,FALSE)</f>
        <v>#N/A</v>
      </c>
      <c r="G148" s="7" t="e">
        <f>VLOOKUP(B148,Participant!$A$1:$F$1589,4,FALSE)</f>
        <v>#N/A</v>
      </c>
      <c r="H148" s="7" t="e">
        <f>VLOOKUP(B148,Participant!$A$1:$F$1589,5,FALSE)</f>
        <v>#N/A</v>
      </c>
      <c r="I148" s="7" t="e">
        <f>VLOOKUP(B148,Participant!$A$1:$F$1589,6,FALSE)</f>
        <v>#N/A</v>
      </c>
    </row>
    <row r="149" spans="1:9" ht="14.25">
      <c r="A149" s="13">
        <v>144</v>
      </c>
      <c r="B149" s="7"/>
      <c r="C149" s="14"/>
      <c r="D149" s="14">
        <f t="shared" si="3"/>
        <v>-42722.37672662037</v>
      </c>
      <c r="E149" s="7" t="e">
        <f>VLOOKUP(B149,Participant!$A$1:$F$1589,2,FALSE)</f>
        <v>#N/A</v>
      </c>
      <c r="F149" s="7" t="e">
        <f>VLOOKUP(B149,Participant!$A$1:$F$1589,3,FALSE)</f>
        <v>#N/A</v>
      </c>
      <c r="G149" s="7" t="e">
        <f>VLOOKUP(B149,Participant!$A$1:$F$1589,4,FALSE)</f>
        <v>#N/A</v>
      </c>
      <c r="H149" s="7" t="e">
        <f>VLOOKUP(B149,Participant!$A$1:$F$1589,5,FALSE)</f>
        <v>#N/A</v>
      </c>
      <c r="I149" s="7" t="e">
        <f>VLOOKUP(B149,Participant!$A$1:$F$1589,6,FALSE)</f>
        <v>#N/A</v>
      </c>
    </row>
    <row r="150" spans="1:9" ht="14.25">
      <c r="A150" s="13">
        <v>145</v>
      </c>
      <c r="B150" s="7"/>
      <c r="C150" s="14"/>
      <c r="D150" s="14">
        <f t="shared" si="3"/>
        <v>-42722.37672662037</v>
      </c>
      <c r="E150" s="7" t="e">
        <f>VLOOKUP(B150,Participant!$A$1:$F$1589,2,FALSE)</f>
        <v>#N/A</v>
      </c>
      <c r="F150" s="7" t="e">
        <f>VLOOKUP(B150,Participant!$A$1:$F$1589,3,FALSE)</f>
        <v>#N/A</v>
      </c>
      <c r="G150" s="7" t="e">
        <f>VLOOKUP(B150,Participant!$A$1:$F$1589,4,FALSE)</f>
        <v>#N/A</v>
      </c>
      <c r="H150" s="7" t="e">
        <f>VLOOKUP(B150,Participant!$A$1:$F$1589,5,FALSE)</f>
        <v>#N/A</v>
      </c>
      <c r="I150" s="7" t="e">
        <f>VLOOKUP(B150,Participant!$A$1:$F$1589,6,FALSE)</f>
        <v>#N/A</v>
      </c>
    </row>
    <row r="151" spans="1:9" ht="14.25">
      <c r="A151" s="13">
        <v>146</v>
      </c>
      <c r="B151" s="7"/>
      <c r="C151" s="14"/>
      <c r="D151" s="14">
        <f t="shared" si="3"/>
        <v>-42722.37672662037</v>
      </c>
      <c r="E151" s="7" t="e">
        <f>VLOOKUP(B151,Participant!$A$1:$F$1589,2,FALSE)</f>
        <v>#N/A</v>
      </c>
      <c r="F151" s="7" t="e">
        <f>VLOOKUP(B151,Participant!$A$1:$F$1589,3,FALSE)</f>
        <v>#N/A</v>
      </c>
      <c r="G151" s="7" t="e">
        <f>VLOOKUP(B151,Participant!$A$1:$F$1589,4,FALSE)</f>
        <v>#N/A</v>
      </c>
      <c r="H151" s="7" t="e">
        <f>VLOOKUP(B151,Participant!$A$1:$F$1589,5,FALSE)</f>
        <v>#N/A</v>
      </c>
      <c r="I151" s="7" t="e">
        <f>VLOOKUP(B151,Participant!$A$1:$F$1589,6,FALSE)</f>
        <v>#N/A</v>
      </c>
    </row>
    <row r="152" spans="1:9" ht="14.25">
      <c r="A152" s="13">
        <v>147</v>
      </c>
      <c r="B152" s="7"/>
      <c r="C152" s="14"/>
      <c r="D152" s="14">
        <f t="shared" si="3"/>
        <v>-42722.37672662037</v>
      </c>
      <c r="E152" s="7" t="e">
        <f>VLOOKUP(B152,Participant!$A$1:$F$1589,2,FALSE)</f>
        <v>#N/A</v>
      </c>
      <c r="F152" s="7" t="e">
        <f>VLOOKUP(B152,Participant!$A$1:$F$1589,3,FALSE)</f>
        <v>#N/A</v>
      </c>
      <c r="G152" s="7" t="e">
        <f>VLOOKUP(B152,Participant!$A$1:$F$1589,4,FALSE)</f>
        <v>#N/A</v>
      </c>
      <c r="H152" s="7" t="e">
        <f>VLOOKUP(B152,Participant!$A$1:$F$1589,5,FALSE)</f>
        <v>#N/A</v>
      </c>
      <c r="I152" s="7" t="e">
        <f>VLOOKUP(B152,Participant!$A$1:$F$1589,6,FALSE)</f>
        <v>#N/A</v>
      </c>
    </row>
    <row r="153" spans="1:9" ht="14.25">
      <c r="A153" s="13">
        <v>148</v>
      </c>
      <c r="B153" s="7"/>
      <c r="C153" s="14"/>
      <c r="D153" s="14">
        <f t="shared" si="3"/>
        <v>-42722.37672662037</v>
      </c>
      <c r="E153" s="7" t="e">
        <f>VLOOKUP(B153,Participant!$A$1:$F$1589,2,FALSE)</f>
        <v>#N/A</v>
      </c>
      <c r="F153" s="7" t="e">
        <f>VLOOKUP(B153,Participant!$A$1:$F$1589,3,FALSE)</f>
        <v>#N/A</v>
      </c>
      <c r="G153" s="7" t="e">
        <f>VLOOKUP(B153,Participant!$A$1:$F$1589,4,FALSE)</f>
        <v>#N/A</v>
      </c>
      <c r="H153" s="7" t="e">
        <f>VLOOKUP(B153,Participant!$A$1:$F$1589,5,FALSE)</f>
        <v>#N/A</v>
      </c>
      <c r="I153" s="7" t="e">
        <f>VLOOKUP(B153,Participant!$A$1:$F$1589,6,FALSE)</f>
        <v>#N/A</v>
      </c>
    </row>
    <row r="154" spans="1:9" ht="14.25">
      <c r="A154" s="13">
        <v>149</v>
      </c>
      <c r="B154" s="7"/>
      <c r="C154" s="14"/>
      <c r="D154" s="14">
        <f t="shared" si="3"/>
        <v>-42722.37672662037</v>
      </c>
      <c r="E154" s="7" t="e">
        <f>VLOOKUP(B154,Participant!$A$1:$F$1589,2,FALSE)</f>
        <v>#N/A</v>
      </c>
      <c r="F154" s="7" t="e">
        <f>VLOOKUP(B154,Participant!$A$1:$F$1589,3,FALSE)</f>
        <v>#N/A</v>
      </c>
      <c r="G154" s="7" t="e">
        <f>VLOOKUP(B154,Participant!$A$1:$F$1589,4,FALSE)</f>
        <v>#N/A</v>
      </c>
      <c r="H154" s="7" t="e">
        <f>VLOOKUP(B154,Participant!$A$1:$F$1589,5,FALSE)</f>
        <v>#N/A</v>
      </c>
      <c r="I154" s="7" t="e">
        <f>VLOOKUP(B154,Participant!$A$1:$F$1589,6,FALSE)</f>
        <v>#N/A</v>
      </c>
    </row>
    <row r="155" spans="1:9" ht="14.25">
      <c r="A155" s="13">
        <v>150</v>
      </c>
      <c r="B155" s="7"/>
      <c r="C155" s="14"/>
      <c r="D155" s="14">
        <f t="shared" si="3"/>
        <v>-42722.37672662037</v>
      </c>
      <c r="E155" s="7" t="e">
        <f>VLOOKUP(B155,Participant!$A$1:$F$1589,2,FALSE)</f>
        <v>#N/A</v>
      </c>
      <c r="F155" s="7" t="e">
        <f>VLOOKUP(B155,Participant!$A$1:$F$1589,3,FALSE)</f>
        <v>#N/A</v>
      </c>
      <c r="G155" s="7" t="e">
        <f>VLOOKUP(B155,Participant!$A$1:$F$1589,4,FALSE)</f>
        <v>#N/A</v>
      </c>
      <c r="H155" s="7" t="e">
        <f>VLOOKUP(B155,Participant!$A$1:$F$1589,5,FALSE)</f>
        <v>#N/A</v>
      </c>
      <c r="I155" s="7" t="e">
        <f>VLOOKUP(B155,Participant!$A$1:$F$1589,6,FALSE)</f>
        <v>#N/A</v>
      </c>
    </row>
    <row r="156" spans="1:9" ht="14.25">
      <c r="A156" s="13">
        <v>151</v>
      </c>
      <c r="B156" s="7"/>
      <c r="C156" s="14"/>
      <c r="D156" s="14">
        <f t="shared" si="3"/>
        <v>-42722.37672662037</v>
      </c>
      <c r="E156" s="7" t="e">
        <f>VLOOKUP(B156,Participant!$A$1:$F$1589,2,FALSE)</f>
        <v>#N/A</v>
      </c>
      <c r="F156" s="7" t="e">
        <f>VLOOKUP(B156,Participant!$A$1:$F$1589,3,FALSE)</f>
        <v>#N/A</v>
      </c>
      <c r="G156" s="7" t="e">
        <f>VLOOKUP(B156,Participant!$A$1:$F$1589,4,FALSE)</f>
        <v>#N/A</v>
      </c>
      <c r="H156" s="7" t="e">
        <f>VLOOKUP(B156,Participant!$A$1:$F$1589,5,FALSE)</f>
        <v>#N/A</v>
      </c>
      <c r="I156" s="7" t="e">
        <f>VLOOKUP(B156,Participant!$A$1:$F$1589,6,FALSE)</f>
        <v>#N/A</v>
      </c>
    </row>
    <row r="157" spans="1:9" ht="14.25">
      <c r="A157" s="13">
        <v>152</v>
      </c>
      <c r="B157" s="7"/>
      <c r="C157" s="14"/>
      <c r="D157" s="14">
        <f t="shared" si="3"/>
        <v>-42722.37672662037</v>
      </c>
      <c r="E157" s="7" t="e">
        <f>VLOOKUP(B157,Participant!$A$1:$F$1589,2,FALSE)</f>
        <v>#N/A</v>
      </c>
      <c r="F157" s="7" t="e">
        <f>VLOOKUP(B157,Participant!$A$1:$F$1589,3,FALSE)</f>
        <v>#N/A</v>
      </c>
      <c r="G157" s="7" t="e">
        <f>VLOOKUP(B157,Participant!$A$1:$F$1589,4,FALSE)</f>
        <v>#N/A</v>
      </c>
      <c r="H157" s="7" t="e">
        <f>VLOOKUP(B157,Participant!$A$1:$F$1589,5,FALSE)</f>
        <v>#N/A</v>
      </c>
      <c r="I157" s="7" t="e">
        <f>VLOOKUP(B157,Participant!$A$1:$F$1589,6,FALSE)</f>
        <v>#N/A</v>
      </c>
    </row>
    <row r="158" spans="1:9" ht="14.25">
      <c r="A158" s="13">
        <v>153</v>
      </c>
      <c r="B158" s="7"/>
      <c r="C158" s="14"/>
      <c r="D158" s="14">
        <f t="shared" si="3"/>
        <v>-42722.37672662037</v>
      </c>
      <c r="E158" s="7" t="e">
        <f>VLOOKUP(B158,Participant!$A$1:$F$1589,2,FALSE)</f>
        <v>#N/A</v>
      </c>
      <c r="F158" s="7" t="e">
        <f>VLOOKUP(B158,Participant!$A$1:$F$1589,3,FALSE)</f>
        <v>#N/A</v>
      </c>
      <c r="G158" s="7" t="e">
        <f>VLOOKUP(B158,Participant!$A$1:$F$1589,4,FALSE)</f>
        <v>#N/A</v>
      </c>
      <c r="H158" s="7" t="e">
        <f>VLOOKUP(B158,Participant!$A$1:$F$1589,5,FALSE)</f>
        <v>#N/A</v>
      </c>
      <c r="I158" s="7" t="e">
        <f>VLOOKUP(B158,Participant!$A$1:$F$1589,6,FALSE)</f>
        <v>#N/A</v>
      </c>
    </row>
    <row r="159" spans="1:9" ht="14.25">
      <c r="A159" s="13">
        <v>154</v>
      </c>
      <c r="B159" s="7"/>
      <c r="C159" s="14"/>
      <c r="D159" s="14">
        <f t="shared" si="3"/>
        <v>-42722.37672662037</v>
      </c>
      <c r="E159" s="7" t="e">
        <f>VLOOKUP(B159,Participant!$A$1:$F$1589,2,FALSE)</f>
        <v>#N/A</v>
      </c>
      <c r="F159" s="7" t="e">
        <f>VLOOKUP(B159,Participant!$A$1:$F$1589,3,FALSE)</f>
        <v>#N/A</v>
      </c>
      <c r="G159" s="7" t="e">
        <f>VLOOKUP(B159,Participant!$A$1:$F$1589,4,FALSE)</f>
        <v>#N/A</v>
      </c>
      <c r="H159" s="7" t="e">
        <f>VLOOKUP(B159,Participant!$A$1:$F$1589,5,FALSE)</f>
        <v>#N/A</v>
      </c>
      <c r="I159" s="7" t="e">
        <f>VLOOKUP(B159,Participant!$A$1:$F$1589,6,FALSE)</f>
        <v>#N/A</v>
      </c>
    </row>
    <row r="160" spans="1:9" ht="14.25">
      <c r="A160" s="13">
        <v>155</v>
      </c>
      <c r="B160" s="7"/>
      <c r="C160" s="14"/>
      <c r="D160" s="14">
        <f t="shared" si="3"/>
        <v>-42722.37672662037</v>
      </c>
      <c r="E160" s="7" t="e">
        <f>VLOOKUP(B160,Participant!$A$1:$F$1589,2,FALSE)</f>
        <v>#N/A</v>
      </c>
      <c r="F160" s="7" t="e">
        <f>VLOOKUP(B160,Participant!$A$1:$F$1589,3,FALSE)</f>
        <v>#N/A</v>
      </c>
      <c r="G160" s="7" t="e">
        <f>VLOOKUP(B160,Participant!$A$1:$F$1589,4,FALSE)</f>
        <v>#N/A</v>
      </c>
      <c r="H160" s="7" t="e">
        <f>VLOOKUP(B160,Participant!$A$1:$F$1589,5,FALSE)</f>
        <v>#N/A</v>
      </c>
      <c r="I160" s="7" t="e">
        <f>VLOOKUP(B160,Participant!$A$1:$F$1589,6,FALSE)</f>
        <v>#N/A</v>
      </c>
    </row>
    <row r="161" spans="1:9" ht="14.25">
      <c r="A161" s="13">
        <v>156</v>
      </c>
      <c r="B161" s="7"/>
      <c r="C161" s="14"/>
      <c r="D161" s="14">
        <f t="shared" si="3"/>
        <v>-42722.37672662037</v>
      </c>
      <c r="E161" s="7" t="e">
        <f>VLOOKUP(B161,Participant!$A$1:$F$1589,2,FALSE)</f>
        <v>#N/A</v>
      </c>
      <c r="F161" s="7" t="e">
        <f>VLOOKUP(B161,Participant!$A$1:$F$1589,3,FALSE)</f>
        <v>#N/A</v>
      </c>
      <c r="G161" s="7" t="e">
        <f>VLOOKUP(B161,Participant!$A$1:$F$1589,4,FALSE)</f>
        <v>#N/A</v>
      </c>
      <c r="H161" s="7" t="e">
        <f>VLOOKUP(B161,Participant!$A$1:$F$1589,5,FALSE)</f>
        <v>#N/A</v>
      </c>
      <c r="I161" s="7" t="e">
        <f>VLOOKUP(B161,Participant!$A$1:$F$1589,6,FALSE)</f>
        <v>#N/A</v>
      </c>
    </row>
    <row r="162" spans="1:9" ht="14.25">
      <c r="A162" s="13">
        <v>157</v>
      </c>
      <c r="B162" s="7"/>
      <c r="C162" s="14"/>
      <c r="D162" s="14">
        <f t="shared" si="3"/>
        <v>-42722.37672662037</v>
      </c>
      <c r="E162" s="7" t="e">
        <f>VLOOKUP(B162,Participant!$A$1:$F$1589,2,FALSE)</f>
        <v>#N/A</v>
      </c>
      <c r="F162" s="7" t="e">
        <f>VLOOKUP(B162,Participant!$A$1:$F$1589,3,FALSE)</f>
        <v>#N/A</v>
      </c>
      <c r="G162" s="7" t="e">
        <f>VLOOKUP(B162,Participant!$A$1:$F$1589,4,FALSE)</f>
        <v>#N/A</v>
      </c>
      <c r="H162" s="7" t="e">
        <f>VLOOKUP(B162,Participant!$A$1:$F$1589,5,FALSE)</f>
        <v>#N/A</v>
      </c>
      <c r="I162" s="7" t="e">
        <f>VLOOKUP(B162,Participant!$A$1:$F$1589,6,FALSE)</f>
        <v>#N/A</v>
      </c>
    </row>
    <row r="163" spans="1:9" ht="14.25">
      <c r="A163" s="13">
        <v>158</v>
      </c>
      <c r="B163" s="7"/>
      <c r="C163" s="14"/>
      <c r="D163" s="14">
        <f t="shared" si="3"/>
        <v>-42722.37672662037</v>
      </c>
      <c r="E163" s="7" t="e">
        <f>VLOOKUP(B163,Participant!$A$1:$F$1589,2,FALSE)</f>
        <v>#N/A</v>
      </c>
      <c r="F163" s="7" t="e">
        <f>VLOOKUP(B163,Participant!$A$1:$F$1589,3,FALSE)</f>
        <v>#N/A</v>
      </c>
      <c r="G163" s="7" t="e">
        <f>VLOOKUP(B163,Participant!$A$1:$F$1589,4,FALSE)</f>
        <v>#N/A</v>
      </c>
      <c r="H163" s="7" t="e">
        <f>VLOOKUP(B163,Participant!$A$1:$F$1589,5,FALSE)</f>
        <v>#N/A</v>
      </c>
      <c r="I163" s="7" t="e">
        <f>VLOOKUP(B163,Participant!$A$1:$F$1589,6,FALSE)</f>
        <v>#N/A</v>
      </c>
    </row>
    <row r="164" spans="1:9" ht="14.25">
      <c r="A164" s="13">
        <v>159</v>
      </c>
      <c r="B164" s="7"/>
      <c r="C164" s="14"/>
      <c r="D164" s="14">
        <f t="shared" si="3"/>
        <v>-42722.37672662037</v>
      </c>
      <c r="E164" s="7" t="e">
        <f>VLOOKUP(B164,Participant!$A$1:$F$1589,2,FALSE)</f>
        <v>#N/A</v>
      </c>
      <c r="F164" s="7" t="e">
        <f>VLOOKUP(B164,Participant!$A$1:$F$1589,3,FALSE)</f>
        <v>#N/A</v>
      </c>
      <c r="G164" s="7" t="e">
        <f>VLOOKUP(B164,Participant!$A$1:$F$1589,4,FALSE)</f>
        <v>#N/A</v>
      </c>
      <c r="H164" s="7" t="e">
        <f>VLOOKUP(B164,Participant!$A$1:$F$1589,5,FALSE)</f>
        <v>#N/A</v>
      </c>
      <c r="I164" s="7" t="e">
        <f>VLOOKUP(B164,Participant!$A$1:$F$1589,6,FALSE)</f>
        <v>#N/A</v>
      </c>
    </row>
    <row r="165" spans="1:9" ht="14.25">
      <c r="A165" s="13">
        <v>160</v>
      </c>
      <c r="B165" s="7"/>
      <c r="C165" s="14"/>
      <c r="D165" s="14">
        <f t="shared" si="3"/>
        <v>-42722.37672662037</v>
      </c>
      <c r="E165" s="7" t="e">
        <f>VLOOKUP(B165,Participant!$A$1:$F$1589,2,FALSE)</f>
        <v>#N/A</v>
      </c>
      <c r="F165" s="7" t="e">
        <f>VLOOKUP(B165,Participant!$A$1:$F$1589,3,FALSE)</f>
        <v>#N/A</v>
      </c>
      <c r="G165" s="7" t="e">
        <f>VLOOKUP(B165,Participant!$A$1:$F$1589,4,FALSE)</f>
        <v>#N/A</v>
      </c>
      <c r="H165" s="7" t="e">
        <f>VLOOKUP(B165,Participant!$A$1:$F$1589,5,FALSE)</f>
        <v>#N/A</v>
      </c>
      <c r="I165" s="7" t="e">
        <f>VLOOKUP(B165,Participant!$A$1:$F$1589,6,FALSE)</f>
        <v>#N/A</v>
      </c>
    </row>
    <row r="166" spans="1:9" ht="14.25">
      <c r="A166" s="13">
        <v>161</v>
      </c>
      <c r="B166" s="7"/>
      <c r="C166" s="14"/>
      <c r="D166" s="14">
        <f t="shared" si="3"/>
        <v>-42722.37672662037</v>
      </c>
      <c r="E166" s="7" t="e">
        <f>VLOOKUP(B166,Participant!$A$1:$F$1589,2,FALSE)</f>
        <v>#N/A</v>
      </c>
      <c r="F166" s="7" t="e">
        <f>VLOOKUP(B166,Participant!$A$1:$F$1589,3,FALSE)</f>
        <v>#N/A</v>
      </c>
      <c r="G166" s="7" t="e">
        <f>VLOOKUP(B166,Participant!$A$1:$F$1589,4,FALSE)</f>
        <v>#N/A</v>
      </c>
      <c r="H166" s="7" t="e">
        <f>VLOOKUP(B166,Participant!$A$1:$F$1589,5,FALSE)</f>
        <v>#N/A</v>
      </c>
      <c r="I166" s="7" t="e">
        <f>VLOOKUP(B166,Participant!$A$1:$F$1589,6,FALSE)</f>
        <v>#N/A</v>
      </c>
    </row>
    <row r="167" spans="1:9" ht="14.25">
      <c r="A167" s="13">
        <v>162</v>
      </c>
      <c r="B167" s="7"/>
      <c r="C167" s="14"/>
      <c r="D167" s="14">
        <f t="shared" si="3"/>
        <v>-42722.37672662037</v>
      </c>
      <c r="E167" s="7" t="e">
        <f>VLOOKUP(B167,Participant!$A$1:$F$1589,2,FALSE)</f>
        <v>#N/A</v>
      </c>
      <c r="F167" s="7" t="e">
        <f>VLOOKUP(B167,Participant!$A$1:$F$1589,3,FALSE)</f>
        <v>#N/A</v>
      </c>
      <c r="G167" s="7" t="e">
        <f>VLOOKUP(B167,Participant!$A$1:$F$1589,4,FALSE)</f>
        <v>#N/A</v>
      </c>
      <c r="H167" s="7" t="e">
        <f>VLOOKUP(B167,Participant!$A$1:$F$1589,5,FALSE)</f>
        <v>#N/A</v>
      </c>
      <c r="I167" s="7" t="e">
        <f>VLOOKUP(B167,Participant!$A$1:$F$1589,6,FALSE)</f>
        <v>#N/A</v>
      </c>
    </row>
    <row r="168" spans="1:9" ht="14.25">
      <c r="A168" s="13">
        <v>163</v>
      </c>
      <c r="B168" s="7"/>
      <c r="C168" s="14"/>
      <c r="D168" s="14">
        <f t="shared" si="3"/>
        <v>-42722.37672662037</v>
      </c>
      <c r="E168" s="7" t="e">
        <f>VLOOKUP(B168,Participant!$A$1:$F$1589,2,FALSE)</f>
        <v>#N/A</v>
      </c>
      <c r="F168" s="7" t="e">
        <f>VLOOKUP(B168,Participant!$A$1:$F$1589,3,FALSE)</f>
        <v>#N/A</v>
      </c>
      <c r="G168" s="7" t="e">
        <f>VLOOKUP(B168,Participant!$A$1:$F$1589,4,FALSE)</f>
        <v>#N/A</v>
      </c>
      <c r="H168" s="7" t="e">
        <f>VLOOKUP(B168,Participant!$A$1:$F$1589,5,FALSE)</f>
        <v>#N/A</v>
      </c>
      <c r="I168" s="7" t="e">
        <f>VLOOKUP(B168,Participant!$A$1:$F$1589,6,FALSE)</f>
        <v>#N/A</v>
      </c>
    </row>
    <row r="169" spans="1:9" ht="14.25">
      <c r="A169" s="13">
        <v>164</v>
      </c>
      <c r="B169" s="7"/>
      <c r="C169" s="14"/>
      <c r="D169" s="14">
        <f t="shared" si="3"/>
        <v>-42722.37672662037</v>
      </c>
      <c r="E169" s="7" t="e">
        <f>VLOOKUP(B169,Participant!$A$1:$F$1589,2,FALSE)</f>
        <v>#N/A</v>
      </c>
      <c r="F169" s="7" t="e">
        <f>VLOOKUP(B169,Participant!$A$1:$F$1589,3,FALSE)</f>
        <v>#N/A</v>
      </c>
      <c r="G169" s="7" t="e">
        <f>VLOOKUP(B169,Participant!$A$1:$F$1589,4,FALSE)</f>
        <v>#N/A</v>
      </c>
      <c r="H169" s="7" t="e">
        <f>VLOOKUP(B169,Participant!$A$1:$F$1589,5,FALSE)</f>
        <v>#N/A</v>
      </c>
      <c r="I169" s="7" t="e">
        <f>VLOOKUP(B169,Participant!$A$1:$F$1589,6,FALSE)</f>
        <v>#N/A</v>
      </c>
    </row>
    <row r="170" spans="1:9" ht="14.25">
      <c r="A170" s="13">
        <v>165</v>
      </c>
      <c r="B170" s="7"/>
      <c r="C170" s="14"/>
      <c r="D170" s="14">
        <f t="shared" si="3"/>
        <v>-42722.37672662037</v>
      </c>
      <c r="E170" s="7" t="e">
        <f>VLOOKUP(B170,Participant!$A$1:$F$1589,2,FALSE)</f>
        <v>#N/A</v>
      </c>
      <c r="F170" s="7" t="e">
        <f>VLOOKUP(B170,Participant!$A$1:$F$1589,3,FALSE)</f>
        <v>#N/A</v>
      </c>
      <c r="G170" s="7" t="e">
        <f>VLOOKUP(B170,Participant!$A$1:$F$1589,4,FALSE)</f>
        <v>#N/A</v>
      </c>
      <c r="H170" s="7" t="e">
        <f>VLOOKUP(B170,Participant!$A$1:$F$1589,5,FALSE)</f>
        <v>#N/A</v>
      </c>
      <c r="I170" s="7" t="e">
        <f>VLOOKUP(B170,Participant!$A$1:$F$1589,6,FALSE)</f>
        <v>#N/A</v>
      </c>
    </row>
    <row r="171" spans="1:9" ht="14.25">
      <c r="A171" s="13">
        <v>166</v>
      </c>
      <c r="B171" s="7"/>
      <c r="C171" s="14"/>
      <c r="D171" s="14">
        <f t="shared" si="3"/>
        <v>-42722.37672662037</v>
      </c>
      <c r="E171" s="7" t="e">
        <f>VLOOKUP(B171,Participant!$A$1:$F$1589,2,FALSE)</f>
        <v>#N/A</v>
      </c>
      <c r="F171" s="7" t="e">
        <f>VLOOKUP(B171,Participant!$A$1:$F$1589,3,FALSE)</f>
        <v>#N/A</v>
      </c>
      <c r="G171" s="7" t="e">
        <f>VLOOKUP(B171,Participant!$A$1:$F$1589,4,FALSE)</f>
        <v>#N/A</v>
      </c>
      <c r="H171" s="7" t="e">
        <f>VLOOKUP(B171,Participant!$A$1:$F$1589,5,FALSE)</f>
        <v>#N/A</v>
      </c>
      <c r="I171" s="7" t="e">
        <f>VLOOKUP(B171,Participant!$A$1:$F$1589,6,FALSE)</f>
        <v>#N/A</v>
      </c>
    </row>
    <row r="172" spans="1:9" ht="14.25">
      <c r="A172" s="13">
        <v>167</v>
      </c>
      <c r="B172" s="7"/>
      <c r="C172" s="14"/>
      <c r="D172" s="14">
        <f t="shared" si="3"/>
        <v>-42722.37672662037</v>
      </c>
      <c r="E172" s="7" t="e">
        <f>VLOOKUP(B172,Participant!$A$1:$F$1589,2,FALSE)</f>
        <v>#N/A</v>
      </c>
      <c r="F172" s="7" t="e">
        <f>VLOOKUP(B172,Participant!$A$1:$F$1589,3,FALSE)</f>
        <v>#N/A</v>
      </c>
      <c r="G172" s="7" t="e">
        <f>VLOOKUP(B172,Participant!$A$1:$F$1589,4,FALSE)</f>
        <v>#N/A</v>
      </c>
      <c r="H172" s="7" t="e">
        <f>VLOOKUP(B172,Participant!$A$1:$F$1589,5,FALSE)</f>
        <v>#N/A</v>
      </c>
      <c r="I172" s="7" t="e">
        <f>VLOOKUP(B172,Participant!$A$1:$F$1589,6,FALSE)</f>
        <v>#N/A</v>
      </c>
    </row>
    <row r="173" spans="1:9" ht="14.25">
      <c r="A173" s="13">
        <v>168</v>
      </c>
      <c r="B173" s="7"/>
      <c r="C173" s="14"/>
      <c r="D173" s="14">
        <f t="shared" si="3"/>
        <v>-42722.37672662037</v>
      </c>
      <c r="E173" s="7" t="e">
        <f>VLOOKUP(B173,Participant!$A$1:$F$1589,2,FALSE)</f>
        <v>#N/A</v>
      </c>
      <c r="F173" s="7" t="e">
        <f>VLOOKUP(B173,Participant!$A$1:$F$1589,3,FALSE)</f>
        <v>#N/A</v>
      </c>
      <c r="G173" s="7" t="e">
        <f>VLOOKUP(B173,Participant!$A$1:$F$1589,4,FALSE)</f>
        <v>#N/A</v>
      </c>
      <c r="H173" s="7" t="e">
        <f>VLOOKUP(B173,Participant!$A$1:$F$1589,5,FALSE)</f>
        <v>#N/A</v>
      </c>
      <c r="I173" s="7" t="e">
        <f>VLOOKUP(B173,Participant!$A$1:$F$1589,6,FALSE)</f>
        <v>#N/A</v>
      </c>
    </row>
    <row r="174" spans="1:9" ht="14.25">
      <c r="A174" s="13">
        <v>169</v>
      </c>
      <c r="B174" s="7"/>
      <c r="C174" s="14"/>
      <c r="D174" s="14">
        <f t="shared" si="3"/>
        <v>-42722.37672662037</v>
      </c>
      <c r="E174" s="7" t="e">
        <f>VLOOKUP(B174,Participant!$A$1:$F$1589,2,FALSE)</f>
        <v>#N/A</v>
      </c>
      <c r="F174" s="7" t="e">
        <f>VLOOKUP(B174,Participant!$A$1:$F$1589,3,FALSE)</f>
        <v>#N/A</v>
      </c>
      <c r="G174" s="7" t="e">
        <f>VLOOKUP(B174,Participant!$A$1:$F$1589,4,FALSE)</f>
        <v>#N/A</v>
      </c>
      <c r="H174" s="7" t="e">
        <f>VLOOKUP(B174,Participant!$A$1:$F$1589,5,FALSE)</f>
        <v>#N/A</v>
      </c>
      <c r="I174" s="7" t="e">
        <f>VLOOKUP(B174,Participant!$A$1:$F$1589,6,FALSE)</f>
        <v>#N/A</v>
      </c>
    </row>
    <row r="175" spans="1:9" ht="14.25">
      <c r="A175" s="13">
        <v>170</v>
      </c>
      <c r="B175" s="7"/>
      <c r="C175" s="14"/>
      <c r="D175" s="14">
        <f t="shared" si="3"/>
        <v>-42722.37672662037</v>
      </c>
      <c r="E175" s="7" t="e">
        <f>VLOOKUP(B175,Participant!$A$1:$F$1589,2,FALSE)</f>
        <v>#N/A</v>
      </c>
      <c r="F175" s="7" t="e">
        <f>VLOOKUP(B175,Participant!$A$1:$F$1589,3,FALSE)</f>
        <v>#N/A</v>
      </c>
      <c r="G175" s="7" t="e">
        <f>VLOOKUP(B175,Participant!$A$1:$F$1589,4,FALSE)</f>
        <v>#N/A</v>
      </c>
      <c r="H175" s="7" t="e">
        <f>VLOOKUP(B175,Participant!$A$1:$F$1589,5,FALSE)</f>
        <v>#N/A</v>
      </c>
      <c r="I175" s="7" t="e">
        <f>VLOOKUP(B175,Participant!$A$1:$F$1589,6,FALSE)</f>
        <v>#N/A</v>
      </c>
    </row>
    <row r="176" spans="1:9" ht="14.25">
      <c r="A176" s="13">
        <v>171</v>
      </c>
      <c r="B176" s="7"/>
      <c r="C176" s="14"/>
      <c r="D176" s="14">
        <f t="shared" si="3"/>
        <v>-42722.37672662037</v>
      </c>
      <c r="E176" s="7" t="e">
        <f>VLOOKUP(B176,Participant!$A$1:$F$1589,2,FALSE)</f>
        <v>#N/A</v>
      </c>
      <c r="F176" s="7" t="e">
        <f>VLOOKUP(B176,Participant!$A$1:$F$1589,3,FALSE)</f>
        <v>#N/A</v>
      </c>
      <c r="G176" s="7" t="e">
        <f>VLOOKUP(B176,Participant!$A$1:$F$1589,4,FALSE)</f>
        <v>#N/A</v>
      </c>
      <c r="H176" s="7" t="e">
        <f>VLOOKUP(B176,Participant!$A$1:$F$1589,5,FALSE)</f>
        <v>#N/A</v>
      </c>
      <c r="I176" s="7" t="e">
        <f>VLOOKUP(B176,Participant!$A$1:$F$1589,6,FALSE)</f>
        <v>#N/A</v>
      </c>
    </row>
    <row r="177" spans="1:9" ht="14.25">
      <c r="A177" s="13">
        <v>172</v>
      </c>
      <c r="B177" s="7"/>
      <c r="C177" s="14"/>
      <c r="D177" s="14">
        <f t="shared" si="3"/>
        <v>-42722.37672662037</v>
      </c>
      <c r="E177" s="7" t="e">
        <f>VLOOKUP(B177,Participant!$A$1:$F$1589,2,FALSE)</f>
        <v>#N/A</v>
      </c>
      <c r="F177" s="7" t="e">
        <f>VLOOKUP(B177,Participant!$A$1:$F$1589,3,FALSE)</f>
        <v>#N/A</v>
      </c>
      <c r="G177" s="7" t="e">
        <f>VLOOKUP(B177,Participant!$A$1:$F$1589,4,FALSE)</f>
        <v>#N/A</v>
      </c>
      <c r="H177" s="7" t="e">
        <f>VLOOKUP(B177,Participant!$A$1:$F$1589,5,FALSE)</f>
        <v>#N/A</v>
      </c>
      <c r="I177" s="7" t="e">
        <f>VLOOKUP(B177,Participant!$A$1:$F$1589,6,FALSE)</f>
        <v>#N/A</v>
      </c>
    </row>
    <row r="178" spans="1:9" ht="14.25">
      <c r="A178" s="13">
        <v>173</v>
      </c>
      <c r="B178" s="7"/>
      <c r="C178" s="14"/>
      <c r="D178" s="14">
        <f t="shared" si="3"/>
        <v>-42722.37672662037</v>
      </c>
      <c r="E178" s="7" t="e">
        <f>VLOOKUP(B178,Participant!$A$1:$F$1589,2,FALSE)</f>
        <v>#N/A</v>
      </c>
      <c r="F178" s="7" t="e">
        <f>VLOOKUP(B178,Participant!$A$1:$F$1589,3,FALSE)</f>
        <v>#N/A</v>
      </c>
      <c r="G178" s="7" t="e">
        <f>VLOOKUP(B178,Participant!$A$1:$F$1589,4,FALSE)</f>
        <v>#N/A</v>
      </c>
      <c r="H178" s="7" t="e">
        <f>VLOOKUP(B178,Participant!$A$1:$F$1589,5,FALSE)</f>
        <v>#N/A</v>
      </c>
      <c r="I178" s="7" t="e">
        <f>VLOOKUP(B178,Participant!$A$1:$F$1589,6,FALSE)</f>
        <v>#N/A</v>
      </c>
    </row>
    <row r="179" spans="1:9" ht="14.25">
      <c r="A179" s="13">
        <v>174</v>
      </c>
      <c r="B179" s="7"/>
      <c r="C179" s="14"/>
      <c r="D179" s="14">
        <f t="shared" si="3"/>
        <v>-42722.37672662037</v>
      </c>
      <c r="E179" s="7" t="e">
        <f>VLOOKUP(B179,Participant!$A$1:$F$1589,2,FALSE)</f>
        <v>#N/A</v>
      </c>
      <c r="F179" s="7" t="e">
        <f>VLOOKUP(B179,Participant!$A$1:$F$1589,3,FALSE)</f>
        <v>#N/A</v>
      </c>
      <c r="G179" s="7" t="e">
        <f>VLOOKUP(B179,Participant!$A$1:$F$1589,4,FALSE)</f>
        <v>#N/A</v>
      </c>
      <c r="H179" s="7" t="e">
        <f>VLOOKUP(B179,Participant!$A$1:$F$1589,5,FALSE)</f>
        <v>#N/A</v>
      </c>
      <c r="I179" s="7" t="e">
        <f>VLOOKUP(B179,Participant!$A$1:$F$1589,6,FALSE)</f>
        <v>#N/A</v>
      </c>
    </row>
    <row r="180" spans="1:9" ht="14.25">
      <c r="A180" s="13">
        <v>175</v>
      </c>
      <c r="B180" s="7"/>
      <c r="C180" s="14"/>
      <c r="D180" s="14">
        <f t="shared" si="3"/>
        <v>-42722.37672662037</v>
      </c>
      <c r="E180" s="7" t="e">
        <f>VLOOKUP(B180,Participant!$A$1:$F$1589,2,FALSE)</f>
        <v>#N/A</v>
      </c>
      <c r="F180" s="7" t="e">
        <f>VLOOKUP(B180,Participant!$A$1:$F$1589,3,FALSE)</f>
        <v>#N/A</v>
      </c>
      <c r="G180" s="7" t="e">
        <f>VLOOKUP(B180,Participant!$A$1:$F$1589,4,FALSE)</f>
        <v>#N/A</v>
      </c>
      <c r="H180" s="7" t="e">
        <f>VLOOKUP(B180,Participant!$A$1:$F$1589,5,FALSE)</f>
        <v>#N/A</v>
      </c>
      <c r="I180" s="7" t="e">
        <f>VLOOKUP(B180,Participant!$A$1:$F$1589,6,FALSE)</f>
        <v>#N/A</v>
      </c>
    </row>
    <row r="181" spans="1:9" ht="14.25">
      <c r="A181" s="13">
        <v>176</v>
      </c>
      <c r="B181" s="7"/>
      <c r="C181" s="14"/>
      <c r="D181" s="14">
        <f t="shared" si="3"/>
        <v>-42722.37672662037</v>
      </c>
      <c r="E181" s="7" t="e">
        <f>VLOOKUP(B181,Participant!$A$1:$F$1589,2,FALSE)</f>
        <v>#N/A</v>
      </c>
      <c r="F181" s="7" t="e">
        <f>VLOOKUP(B181,Participant!$A$1:$F$1589,3,FALSE)</f>
        <v>#N/A</v>
      </c>
      <c r="G181" s="7" t="e">
        <f>VLOOKUP(B181,Participant!$A$1:$F$1589,4,FALSE)</f>
        <v>#N/A</v>
      </c>
      <c r="H181" s="7" t="e">
        <f>VLOOKUP(B181,Participant!$A$1:$F$1589,5,FALSE)</f>
        <v>#N/A</v>
      </c>
      <c r="I181" s="7" t="e">
        <f>VLOOKUP(B181,Participant!$A$1:$F$1589,6,FALSE)</f>
        <v>#N/A</v>
      </c>
    </row>
    <row r="182" spans="1:9" ht="14.25">
      <c r="A182" s="13">
        <v>177</v>
      </c>
      <c r="B182" s="7"/>
      <c r="C182" s="14"/>
      <c r="D182" s="14">
        <f t="shared" si="3"/>
        <v>-42722.37672662037</v>
      </c>
      <c r="E182" s="7" t="e">
        <f>VLOOKUP(B182,Participant!$A$1:$F$1589,2,FALSE)</f>
        <v>#N/A</v>
      </c>
      <c r="F182" s="7" t="e">
        <f>VLOOKUP(B182,Participant!$A$1:$F$1589,3,FALSE)</f>
        <v>#N/A</v>
      </c>
      <c r="G182" s="7" t="e">
        <f>VLOOKUP(B182,Participant!$A$1:$F$1589,4,FALSE)</f>
        <v>#N/A</v>
      </c>
      <c r="H182" s="7" t="e">
        <f>VLOOKUP(B182,Participant!$A$1:$F$1589,5,FALSE)</f>
        <v>#N/A</v>
      </c>
      <c r="I182" s="7" t="e">
        <f>VLOOKUP(B182,Participant!$A$1:$F$1589,6,FALSE)</f>
        <v>#N/A</v>
      </c>
    </row>
    <row r="183" spans="1:9" ht="14.25">
      <c r="A183" s="13">
        <v>178</v>
      </c>
      <c r="B183" s="7"/>
      <c r="C183" s="14"/>
      <c r="D183" s="14">
        <f t="shared" si="3"/>
        <v>-42722.37672662037</v>
      </c>
      <c r="E183" s="7" t="e">
        <f>VLOOKUP(B183,Participant!$A$1:$F$1589,2,FALSE)</f>
        <v>#N/A</v>
      </c>
      <c r="F183" s="7" t="e">
        <f>VLOOKUP(B183,Participant!$A$1:$F$1589,3,FALSE)</f>
        <v>#N/A</v>
      </c>
      <c r="G183" s="7" t="e">
        <f>VLOOKUP(B183,Participant!$A$1:$F$1589,4,FALSE)</f>
        <v>#N/A</v>
      </c>
      <c r="H183" s="7" t="e">
        <f>VLOOKUP(B183,Participant!$A$1:$F$1589,5,FALSE)</f>
        <v>#N/A</v>
      </c>
      <c r="I183" s="7" t="e">
        <f>VLOOKUP(B183,Participant!$A$1:$F$1589,6,FALSE)</f>
        <v>#N/A</v>
      </c>
    </row>
    <row r="184" spans="1:9" ht="14.25">
      <c r="A184" s="13">
        <v>179</v>
      </c>
      <c r="B184" s="7"/>
      <c r="C184" s="14"/>
      <c r="D184" s="14">
        <f t="shared" si="3"/>
        <v>-42722.37672662037</v>
      </c>
      <c r="E184" s="7" t="e">
        <f>VLOOKUP(B184,Participant!$A$1:$F$1589,2,FALSE)</f>
        <v>#N/A</v>
      </c>
      <c r="F184" s="7" t="e">
        <f>VLOOKUP(B184,Participant!$A$1:$F$1589,3,FALSE)</f>
        <v>#N/A</v>
      </c>
      <c r="G184" s="7" t="e">
        <f>VLOOKUP(B184,Participant!$A$1:$F$1589,4,FALSE)</f>
        <v>#N/A</v>
      </c>
      <c r="H184" s="7" t="e">
        <f>VLOOKUP(B184,Participant!$A$1:$F$1589,5,FALSE)</f>
        <v>#N/A</v>
      </c>
      <c r="I184" s="7" t="e">
        <f>VLOOKUP(B184,Participant!$A$1:$F$1589,6,FALSE)</f>
        <v>#N/A</v>
      </c>
    </row>
    <row r="185" spans="1:9" ht="14.25">
      <c r="A185" s="13">
        <v>180</v>
      </c>
      <c r="B185" s="7"/>
      <c r="C185" s="14"/>
      <c r="D185" s="14">
        <f t="shared" si="3"/>
        <v>-42722.37672662037</v>
      </c>
      <c r="E185" s="7" t="e">
        <f>VLOOKUP(B185,Participant!$A$1:$F$1589,2,FALSE)</f>
        <v>#N/A</v>
      </c>
      <c r="F185" s="7" t="e">
        <f>VLOOKUP(B185,Participant!$A$1:$F$1589,3,FALSE)</f>
        <v>#N/A</v>
      </c>
      <c r="G185" s="7" t="e">
        <f>VLOOKUP(B185,Participant!$A$1:$F$1589,4,FALSE)</f>
        <v>#N/A</v>
      </c>
      <c r="H185" s="7" t="e">
        <f>VLOOKUP(B185,Participant!$A$1:$F$1589,5,FALSE)</f>
        <v>#N/A</v>
      </c>
      <c r="I185" s="7" t="e">
        <f>VLOOKUP(B185,Participant!$A$1:$F$1589,6,FALSE)</f>
        <v>#N/A</v>
      </c>
    </row>
    <row r="186" spans="1:9" ht="14.25">
      <c r="A186" s="13">
        <v>181</v>
      </c>
      <c r="B186" s="7"/>
      <c r="C186" s="14"/>
      <c r="D186" s="14">
        <f t="shared" si="3"/>
        <v>-42722.37672662037</v>
      </c>
      <c r="E186" s="7" t="e">
        <f>VLOOKUP(B186,Participant!$A$1:$F$1589,2,FALSE)</f>
        <v>#N/A</v>
      </c>
      <c r="F186" s="7" t="e">
        <f>VLOOKUP(B186,Participant!$A$1:$F$1589,3,FALSE)</f>
        <v>#N/A</v>
      </c>
      <c r="G186" s="7" t="e">
        <f>VLOOKUP(B186,Participant!$A$1:$F$1589,4,FALSE)</f>
        <v>#N/A</v>
      </c>
      <c r="H186" s="7" t="e">
        <f>VLOOKUP(B186,Participant!$A$1:$F$1589,5,FALSE)</f>
        <v>#N/A</v>
      </c>
      <c r="I186" s="7" t="e">
        <f>VLOOKUP(B186,Participant!$A$1:$F$1589,6,FALSE)</f>
        <v>#N/A</v>
      </c>
    </row>
    <row r="187" spans="1:9" ht="14.25">
      <c r="A187" s="13">
        <v>182</v>
      </c>
      <c r="B187" s="7"/>
      <c r="C187" s="14"/>
      <c r="D187" s="14">
        <f t="shared" si="3"/>
        <v>-42722.37672662037</v>
      </c>
      <c r="E187" s="7" t="e">
        <f>VLOOKUP(B187,Participant!$A$1:$F$1589,2,FALSE)</f>
        <v>#N/A</v>
      </c>
      <c r="F187" s="7" t="e">
        <f>VLOOKUP(B187,Participant!$A$1:$F$1589,3,FALSE)</f>
        <v>#N/A</v>
      </c>
      <c r="G187" s="7" t="e">
        <f>VLOOKUP(B187,Participant!$A$1:$F$1589,4,FALSE)</f>
        <v>#N/A</v>
      </c>
      <c r="H187" s="7" t="e">
        <f>VLOOKUP(B187,Participant!$A$1:$F$1589,5,FALSE)</f>
        <v>#N/A</v>
      </c>
      <c r="I187" s="7" t="e">
        <f>VLOOKUP(B187,Participant!$A$1:$F$1589,6,FALSE)</f>
        <v>#N/A</v>
      </c>
    </row>
    <row r="188" spans="1:9" ht="14.25">
      <c r="A188" s="13">
        <v>183</v>
      </c>
      <c r="B188" s="7"/>
      <c r="C188" s="14"/>
      <c r="D188" s="14">
        <f t="shared" si="3"/>
        <v>-42722.37672662037</v>
      </c>
      <c r="E188" s="7" t="e">
        <f>VLOOKUP(B188,Participant!$A$1:$F$1589,2,FALSE)</f>
        <v>#N/A</v>
      </c>
      <c r="F188" s="7" t="e">
        <f>VLOOKUP(B188,Participant!$A$1:$F$1589,3,FALSE)</f>
        <v>#N/A</v>
      </c>
      <c r="G188" s="7" t="e">
        <f>VLOOKUP(B188,Participant!$A$1:$F$1589,4,FALSE)</f>
        <v>#N/A</v>
      </c>
      <c r="H188" s="7" t="e">
        <f>VLOOKUP(B188,Participant!$A$1:$F$1589,5,FALSE)</f>
        <v>#N/A</v>
      </c>
      <c r="I188" s="7" t="e">
        <f>VLOOKUP(B188,Participant!$A$1:$F$1589,6,FALSE)</f>
        <v>#N/A</v>
      </c>
    </row>
    <row r="189" spans="1:9" ht="14.25">
      <c r="A189" s="13">
        <v>184</v>
      </c>
      <c r="B189" s="7"/>
      <c r="C189" s="14"/>
      <c r="D189" s="14">
        <f t="shared" si="3"/>
        <v>-42722.37672662037</v>
      </c>
      <c r="E189" s="7" t="e">
        <f>VLOOKUP(B189,Participant!$A$1:$F$1589,2,FALSE)</f>
        <v>#N/A</v>
      </c>
      <c r="F189" s="7" t="e">
        <f>VLOOKUP(B189,Participant!$A$1:$F$1589,3,FALSE)</f>
        <v>#N/A</v>
      </c>
      <c r="G189" s="7" t="e">
        <f>VLOOKUP(B189,Participant!$A$1:$F$1589,4,FALSE)</f>
        <v>#N/A</v>
      </c>
      <c r="H189" s="7" t="e">
        <f>VLOOKUP(B189,Participant!$A$1:$F$1589,5,FALSE)</f>
        <v>#N/A</v>
      </c>
      <c r="I189" s="7" t="e">
        <f>VLOOKUP(B189,Participant!$A$1:$F$1589,6,FALSE)</f>
        <v>#N/A</v>
      </c>
    </row>
    <row r="190" spans="1:9" ht="14.25">
      <c r="A190" s="13">
        <v>185</v>
      </c>
      <c r="B190" s="7"/>
      <c r="C190" s="14"/>
      <c r="D190" s="14">
        <f t="shared" si="3"/>
        <v>-42722.37672662037</v>
      </c>
      <c r="E190" s="7" t="e">
        <f>VLOOKUP(B190,Participant!$A$1:$F$1589,2,FALSE)</f>
        <v>#N/A</v>
      </c>
      <c r="F190" s="7" t="e">
        <f>VLOOKUP(B190,Participant!$A$1:$F$1589,3,FALSE)</f>
        <v>#N/A</v>
      </c>
      <c r="G190" s="7" t="e">
        <f>VLOOKUP(B190,Participant!$A$1:$F$1589,4,FALSE)</f>
        <v>#N/A</v>
      </c>
      <c r="H190" s="7" t="e">
        <f>VLOOKUP(B190,Participant!$A$1:$F$1589,5,FALSE)</f>
        <v>#N/A</v>
      </c>
      <c r="I190" s="7" t="e">
        <f>VLOOKUP(B190,Participant!$A$1:$F$1589,6,FALSE)</f>
        <v>#N/A</v>
      </c>
    </row>
    <row r="191" spans="1:9" ht="14.25">
      <c r="A191" s="13">
        <v>186</v>
      </c>
      <c r="B191" s="7"/>
      <c r="C191" s="14"/>
      <c r="D191" s="14">
        <f t="shared" si="3"/>
        <v>-42722.37672662037</v>
      </c>
      <c r="E191" s="7" t="e">
        <f>VLOOKUP(B191,Participant!$A$1:$F$1589,2,FALSE)</f>
        <v>#N/A</v>
      </c>
      <c r="F191" s="7" t="e">
        <f>VLOOKUP(B191,Participant!$A$1:$F$1589,3,FALSE)</f>
        <v>#N/A</v>
      </c>
      <c r="G191" s="7" t="e">
        <f>VLOOKUP(B191,Participant!$A$1:$F$1589,4,FALSE)</f>
        <v>#N/A</v>
      </c>
      <c r="H191" s="7" t="e">
        <f>VLOOKUP(B191,Participant!$A$1:$F$1589,5,FALSE)</f>
        <v>#N/A</v>
      </c>
      <c r="I191" s="7" t="e">
        <f>VLOOKUP(B191,Participant!$A$1:$F$1589,6,FALSE)</f>
        <v>#N/A</v>
      </c>
    </row>
    <row r="192" spans="1:9" ht="14.25">
      <c r="A192" s="13">
        <v>187</v>
      </c>
      <c r="B192" s="7"/>
      <c r="C192" s="14"/>
      <c r="D192" s="14">
        <f t="shared" si="3"/>
        <v>-42722.37672662037</v>
      </c>
      <c r="E192" s="7" t="e">
        <f>VLOOKUP(B192,Participant!$A$1:$F$1589,2,FALSE)</f>
        <v>#N/A</v>
      </c>
      <c r="F192" s="7" t="e">
        <f>VLOOKUP(B192,Participant!$A$1:$F$1589,3,FALSE)</f>
        <v>#N/A</v>
      </c>
      <c r="G192" s="7" t="e">
        <f>VLOOKUP(B192,Participant!$A$1:$F$1589,4,FALSE)</f>
        <v>#N/A</v>
      </c>
      <c r="H192" s="7" t="e">
        <f>VLOOKUP(B192,Participant!$A$1:$F$1589,5,FALSE)</f>
        <v>#N/A</v>
      </c>
      <c r="I192" s="7" t="e">
        <f>VLOOKUP(B192,Participant!$A$1:$F$1589,6,FALSE)</f>
        <v>#N/A</v>
      </c>
    </row>
    <row r="193" spans="1:9" ht="14.25">
      <c r="A193" s="13">
        <v>188</v>
      </c>
      <c r="B193" s="7"/>
      <c r="C193" s="14"/>
      <c r="D193" s="14">
        <f t="shared" si="3"/>
        <v>-42722.37672662037</v>
      </c>
      <c r="E193" s="7" t="e">
        <f>VLOOKUP(B193,Participant!$A$1:$F$1589,2,FALSE)</f>
        <v>#N/A</v>
      </c>
      <c r="F193" s="7" t="e">
        <f>VLOOKUP(B193,Participant!$A$1:$F$1589,3,FALSE)</f>
        <v>#N/A</v>
      </c>
      <c r="G193" s="7" t="e">
        <f>VLOOKUP(B193,Participant!$A$1:$F$1589,4,FALSE)</f>
        <v>#N/A</v>
      </c>
      <c r="H193" s="7" t="e">
        <f>VLOOKUP(B193,Participant!$A$1:$F$1589,5,FALSE)</f>
        <v>#N/A</v>
      </c>
      <c r="I193" s="7" t="e">
        <f>VLOOKUP(B193,Participant!$A$1:$F$1589,6,FALSE)</f>
        <v>#N/A</v>
      </c>
    </row>
    <row r="194" spans="1:9" ht="14.25">
      <c r="A194" s="13">
        <v>189</v>
      </c>
      <c r="B194" s="7"/>
      <c r="C194" s="14"/>
      <c r="D194" s="14">
        <f t="shared" si="3"/>
        <v>-42722.37672662037</v>
      </c>
      <c r="E194" s="7" t="e">
        <f>VLOOKUP(B194,Participant!$A$1:$F$1589,2,FALSE)</f>
        <v>#N/A</v>
      </c>
      <c r="F194" s="7" t="e">
        <f>VLOOKUP(B194,Participant!$A$1:$F$1589,3,FALSE)</f>
        <v>#N/A</v>
      </c>
      <c r="G194" s="7" t="e">
        <f>VLOOKUP(B194,Participant!$A$1:$F$1589,4,FALSE)</f>
        <v>#N/A</v>
      </c>
      <c r="H194" s="7" t="e">
        <f>VLOOKUP(B194,Participant!$A$1:$F$1589,5,FALSE)</f>
        <v>#N/A</v>
      </c>
      <c r="I194" s="7" t="e">
        <f>VLOOKUP(B194,Participant!$A$1:$F$1589,6,FALSE)</f>
        <v>#N/A</v>
      </c>
    </row>
    <row r="195" spans="1:9" ht="14.25">
      <c r="A195" s="13">
        <v>190</v>
      </c>
      <c r="B195" s="7"/>
      <c r="C195" s="14"/>
      <c r="D195" s="14">
        <f t="shared" si="3"/>
        <v>-42722.37672662037</v>
      </c>
      <c r="E195" s="7" t="e">
        <f>VLOOKUP(B195,Participant!$A$1:$F$1589,2,FALSE)</f>
        <v>#N/A</v>
      </c>
      <c r="F195" s="7" t="e">
        <f>VLOOKUP(B195,Participant!$A$1:$F$1589,3,FALSE)</f>
        <v>#N/A</v>
      </c>
      <c r="G195" s="7" t="e">
        <f>VLOOKUP(B195,Participant!$A$1:$F$1589,4,FALSE)</f>
        <v>#N/A</v>
      </c>
      <c r="H195" s="7" t="e">
        <f>VLOOKUP(B195,Participant!$A$1:$F$1589,5,FALSE)</f>
        <v>#N/A</v>
      </c>
      <c r="I195" s="7" t="e">
        <f>VLOOKUP(B195,Participant!$A$1:$F$1589,6,FALSE)</f>
        <v>#N/A</v>
      </c>
    </row>
    <row r="196" spans="1:9" ht="14.25">
      <c r="A196" s="13">
        <v>191</v>
      </c>
      <c r="B196" s="7"/>
      <c r="C196" s="14"/>
      <c r="D196" s="14">
        <f t="shared" si="3"/>
        <v>-42722.37672662037</v>
      </c>
      <c r="E196" s="7" t="e">
        <f>VLOOKUP(B196,Participant!$A$1:$F$1589,2,FALSE)</f>
        <v>#N/A</v>
      </c>
      <c r="F196" s="7" t="e">
        <f>VLOOKUP(B196,Participant!$A$1:$F$1589,3,FALSE)</f>
        <v>#N/A</v>
      </c>
      <c r="G196" s="7" t="e">
        <f>VLOOKUP(B196,Participant!$A$1:$F$1589,4,FALSE)</f>
        <v>#N/A</v>
      </c>
      <c r="H196" s="7" t="e">
        <f>VLOOKUP(B196,Participant!$A$1:$F$1589,5,FALSE)</f>
        <v>#N/A</v>
      </c>
      <c r="I196" s="7" t="e">
        <f>VLOOKUP(B196,Participant!$A$1:$F$1589,6,FALSE)</f>
        <v>#N/A</v>
      </c>
    </row>
    <row r="197" spans="1:9" ht="14.25">
      <c r="A197" s="13">
        <v>192</v>
      </c>
      <c r="B197" s="7"/>
      <c r="C197" s="14"/>
      <c r="D197" s="14">
        <f t="shared" si="3"/>
        <v>-42722.37672662037</v>
      </c>
      <c r="E197" s="7" t="e">
        <f>VLOOKUP(B197,Participant!$A$1:$F$1589,2,FALSE)</f>
        <v>#N/A</v>
      </c>
      <c r="F197" s="7" t="e">
        <f>VLOOKUP(B197,Participant!$A$1:$F$1589,3,FALSE)</f>
        <v>#N/A</v>
      </c>
      <c r="G197" s="7" t="e">
        <f>VLOOKUP(B197,Participant!$A$1:$F$1589,4,FALSE)</f>
        <v>#N/A</v>
      </c>
      <c r="H197" s="7" t="e">
        <f>VLOOKUP(B197,Participant!$A$1:$F$1589,5,FALSE)</f>
        <v>#N/A</v>
      </c>
      <c r="I197" s="7" t="e">
        <f>VLOOKUP(B197,Participant!$A$1:$F$1589,6,FALSE)</f>
        <v>#N/A</v>
      </c>
    </row>
    <row r="198" spans="1:9" ht="14.25">
      <c r="A198" s="13">
        <v>193</v>
      </c>
      <c r="B198" s="7"/>
      <c r="C198" s="14"/>
      <c r="D198" s="14">
        <f t="shared" si="3"/>
        <v>-42722.37672662037</v>
      </c>
      <c r="E198" s="7" t="e">
        <f>VLOOKUP(B198,Participant!$A$1:$F$1589,2,FALSE)</f>
        <v>#N/A</v>
      </c>
      <c r="F198" s="7" t="e">
        <f>VLOOKUP(B198,Participant!$A$1:$F$1589,3,FALSE)</f>
        <v>#N/A</v>
      </c>
      <c r="G198" s="7" t="e">
        <f>VLOOKUP(B198,Participant!$A$1:$F$1589,4,FALSE)</f>
        <v>#N/A</v>
      </c>
      <c r="H198" s="7" t="e">
        <f>VLOOKUP(B198,Participant!$A$1:$F$1589,5,FALSE)</f>
        <v>#N/A</v>
      </c>
      <c r="I198" s="7" t="e">
        <f>VLOOKUP(B198,Participant!$A$1:$F$1589,6,FALSE)</f>
        <v>#N/A</v>
      </c>
    </row>
    <row r="199" spans="1:9" ht="14.25">
      <c r="A199" s="13">
        <v>194</v>
      </c>
      <c r="B199" s="7"/>
      <c r="C199" s="14"/>
      <c r="D199" s="14">
        <f t="shared" si="3"/>
        <v>-42722.37672662037</v>
      </c>
      <c r="E199" s="7" t="e">
        <f>VLOOKUP(B199,Participant!$A$1:$F$1589,2,FALSE)</f>
        <v>#N/A</v>
      </c>
      <c r="F199" s="7" t="e">
        <f>VLOOKUP(B199,Participant!$A$1:$F$1589,3,FALSE)</f>
        <v>#N/A</v>
      </c>
      <c r="G199" s="7" t="e">
        <f>VLOOKUP(B199,Participant!$A$1:$F$1589,4,FALSE)</f>
        <v>#N/A</v>
      </c>
      <c r="H199" s="7" t="e">
        <f>VLOOKUP(B199,Participant!$A$1:$F$1589,5,FALSE)</f>
        <v>#N/A</v>
      </c>
      <c r="I199" s="7" t="e">
        <f>VLOOKUP(B199,Participant!$A$1:$F$1589,6,FALSE)</f>
        <v>#N/A</v>
      </c>
    </row>
    <row r="200" spans="1:9" ht="14.25">
      <c r="A200" s="13">
        <v>195</v>
      </c>
      <c r="B200" s="7"/>
      <c r="C200" s="14"/>
      <c r="D200" s="14">
        <f aca="true" t="shared" si="4" ref="D200:D263">C200-$E$1</f>
        <v>-42722.37672662037</v>
      </c>
      <c r="E200" s="7" t="e">
        <f>VLOOKUP(B200,Participant!$A$1:$F$1589,2,FALSE)</f>
        <v>#N/A</v>
      </c>
      <c r="F200" s="7" t="e">
        <f>VLOOKUP(B200,Participant!$A$1:$F$1589,3,FALSE)</f>
        <v>#N/A</v>
      </c>
      <c r="G200" s="7" t="e">
        <f>VLOOKUP(B200,Participant!$A$1:$F$1589,4,FALSE)</f>
        <v>#N/A</v>
      </c>
      <c r="H200" s="7" t="e">
        <f>VLOOKUP(B200,Participant!$A$1:$F$1589,5,FALSE)</f>
        <v>#N/A</v>
      </c>
      <c r="I200" s="7" t="e">
        <f>VLOOKUP(B200,Participant!$A$1:$F$1589,6,FALSE)</f>
        <v>#N/A</v>
      </c>
    </row>
    <row r="201" spans="1:9" ht="14.25">
      <c r="A201" s="13">
        <v>196</v>
      </c>
      <c r="B201" s="7"/>
      <c r="C201" s="14"/>
      <c r="D201" s="14">
        <f t="shared" si="4"/>
        <v>-42722.37672662037</v>
      </c>
      <c r="E201" s="7" t="e">
        <f>VLOOKUP(B201,Participant!$A$1:$F$1589,2,FALSE)</f>
        <v>#N/A</v>
      </c>
      <c r="F201" s="7" t="e">
        <f>VLOOKUP(B201,Participant!$A$1:$F$1589,3,FALSE)</f>
        <v>#N/A</v>
      </c>
      <c r="G201" s="7" t="e">
        <f>VLOOKUP(B201,Participant!$A$1:$F$1589,4,FALSE)</f>
        <v>#N/A</v>
      </c>
      <c r="H201" s="7" t="e">
        <f>VLOOKUP(B201,Participant!$A$1:$F$1589,5,FALSE)</f>
        <v>#N/A</v>
      </c>
      <c r="I201" s="7" t="e">
        <f>VLOOKUP(B201,Participant!$A$1:$F$1589,6,FALSE)</f>
        <v>#N/A</v>
      </c>
    </row>
    <row r="202" spans="1:9" ht="14.25">
      <c r="A202" s="13">
        <v>197</v>
      </c>
      <c r="B202" s="7"/>
      <c r="C202" s="14"/>
      <c r="D202" s="14">
        <f t="shared" si="4"/>
        <v>-42722.37672662037</v>
      </c>
      <c r="E202" s="7" t="e">
        <f>VLOOKUP(B202,Participant!$A$1:$F$1589,2,FALSE)</f>
        <v>#N/A</v>
      </c>
      <c r="F202" s="7" t="e">
        <f>VLOOKUP(B202,Participant!$A$1:$F$1589,3,FALSE)</f>
        <v>#N/A</v>
      </c>
      <c r="G202" s="7" t="e">
        <f>VLOOKUP(B202,Participant!$A$1:$F$1589,4,FALSE)</f>
        <v>#N/A</v>
      </c>
      <c r="H202" s="7" t="e">
        <f>VLOOKUP(B202,Participant!$A$1:$F$1589,5,FALSE)</f>
        <v>#N/A</v>
      </c>
      <c r="I202" s="7" t="e">
        <f>VLOOKUP(B202,Participant!$A$1:$F$1589,6,FALSE)</f>
        <v>#N/A</v>
      </c>
    </row>
    <row r="203" spans="1:9" ht="14.25">
      <c r="A203" s="13">
        <v>198</v>
      </c>
      <c r="B203" s="7"/>
      <c r="C203" s="14"/>
      <c r="D203" s="14">
        <f t="shared" si="4"/>
        <v>-42722.37672662037</v>
      </c>
      <c r="E203" s="7" t="e">
        <f>VLOOKUP(B203,Participant!$A$1:$F$1589,2,FALSE)</f>
        <v>#N/A</v>
      </c>
      <c r="F203" s="7" t="e">
        <f>VLOOKUP(B203,Participant!$A$1:$F$1589,3,FALSE)</f>
        <v>#N/A</v>
      </c>
      <c r="G203" s="7" t="e">
        <f>VLOOKUP(B203,Participant!$A$1:$F$1589,4,FALSE)</f>
        <v>#N/A</v>
      </c>
      <c r="H203" s="7" t="e">
        <f>VLOOKUP(B203,Participant!$A$1:$F$1589,5,FALSE)</f>
        <v>#N/A</v>
      </c>
      <c r="I203" s="7" t="e">
        <f>VLOOKUP(B203,Participant!$A$1:$F$1589,6,FALSE)</f>
        <v>#N/A</v>
      </c>
    </row>
    <row r="204" spans="1:9" ht="14.25">
      <c r="A204" s="13">
        <v>199</v>
      </c>
      <c r="B204" s="7"/>
      <c r="C204" s="14"/>
      <c r="D204" s="14">
        <f t="shared" si="4"/>
        <v>-42722.37672662037</v>
      </c>
      <c r="E204" s="7" t="e">
        <f>VLOOKUP(B204,Participant!$A$1:$F$1589,2,FALSE)</f>
        <v>#N/A</v>
      </c>
      <c r="F204" s="7" t="e">
        <f>VLOOKUP(B204,Participant!$A$1:$F$1589,3,FALSE)</f>
        <v>#N/A</v>
      </c>
      <c r="G204" s="7" t="e">
        <f>VLOOKUP(B204,Participant!$A$1:$F$1589,4,FALSE)</f>
        <v>#N/A</v>
      </c>
      <c r="H204" s="7" t="e">
        <f>VLOOKUP(B204,Participant!$A$1:$F$1589,5,FALSE)</f>
        <v>#N/A</v>
      </c>
      <c r="I204" s="7" t="e">
        <f>VLOOKUP(B204,Participant!$A$1:$F$1589,6,FALSE)</f>
        <v>#N/A</v>
      </c>
    </row>
    <row r="205" spans="1:9" ht="14.25">
      <c r="A205" s="13">
        <v>200</v>
      </c>
      <c r="B205" s="7"/>
      <c r="C205" s="14"/>
      <c r="D205" s="14">
        <f t="shared" si="4"/>
        <v>-42722.37672662037</v>
      </c>
      <c r="E205" s="7" t="e">
        <f>VLOOKUP(B205,Participant!$A$1:$F$1589,2,FALSE)</f>
        <v>#N/A</v>
      </c>
      <c r="F205" s="7" t="e">
        <f>VLOOKUP(B205,Participant!$A$1:$F$1589,3,FALSE)</f>
        <v>#N/A</v>
      </c>
      <c r="G205" s="7" t="e">
        <f>VLOOKUP(B205,Participant!$A$1:$F$1589,4,FALSE)</f>
        <v>#N/A</v>
      </c>
      <c r="H205" s="7" t="e">
        <f>VLOOKUP(B205,Participant!$A$1:$F$1589,5,FALSE)</f>
        <v>#N/A</v>
      </c>
      <c r="I205" s="7" t="e">
        <f>VLOOKUP(B205,Participant!$A$1:$F$1589,6,FALSE)</f>
        <v>#N/A</v>
      </c>
    </row>
    <row r="206" spans="1:9" ht="14.25">
      <c r="A206" s="13">
        <v>201</v>
      </c>
      <c r="B206" s="7"/>
      <c r="C206" s="14"/>
      <c r="D206" s="14">
        <f t="shared" si="4"/>
        <v>-42722.37672662037</v>
      </c>
      <c r="E206" s="7" t="e">
        <f>VLOOKUP(B206,Participant!$A$1:$F$1589,2,FALSE)</f>
        <v>#N/A</v>
      </c>
      <c r="F206" s="7" t="e">
        <f>VLOOKUP(B206,Participant!$A$1:$F$1589,3,FALSE)</f>
        <v>#N/A</v>
      </c>
      <c r="G206" s="7" t="e">
        <f>VLOOKUP(B206,Participant!$A$1:$F$1589,4,FALSE)</f>
        <v>#N/A</v>
      </c>
      <c r="H206" s="7" t="e">
        <f>VLOOKUP(B206,Participant!$A$1:$F$1589,5,FALSE)</f>
        <v>#N/A</v>
      </c>
      <c r="I206" s="7" t="e">
        <f>VLOOKUP(B206,Participant!$A$1:$F$1589,6,FALSE)</f>
        <v>#N/A</v>
      </c>
    </row>
    <row r="207" spans="1:9" ht="14.25">
      <c r="A207" s="13">
        <v>202</v>
      </c>
      <c r="B207" s="7"/>
      <c r="C207" s="14"/>
      <c r="D207" s="14">
        <f t="shared" si="4"/>
        <v>-42722.37672662037</v>
      </c>
      <c r="E207" s="7" t="e">
        <f>VLOOKUP(B207,Participant!$A$1:$F$1589,2,FALSE)</f>
        <v>#N/A</v>
      </c>
      <c r="F207" s="7" t="e">
        <f>VLOOKUP(B207,Participant!$A$1:$F$1589,3,FALSE)</f>
        <v>#N/A</v>
      </c>
      <c r="G207" s="7" t="e">
        <f>VLOOKUP(B207,Participant!$A$1:$F$1589,4,FALSE)</f>
        <v>#N/A</v>
      </c>
      <c r="H207" s="7" t="e">
        <f>VLOOKUP(B207,Participant!$A$1:$F$1589,5,FALSE)</f>
        <v>#N/A</v>
      </c>
      <c r="I207" s="7" t="e">
        <f>VLOOKUP(B207,Participant!$A$1:$F$1589,6,FALSE)</f>
        <v>#N/A</v>
      </c>
    </row>
    <row r="208" spans="1:9" ht="14.25">
      <c r="A208" s="13">
        <v>203</v>
      </c>
      <c r="B208" s="7"/>
      <c r="C208" s="14"/>
      <c r="D208" s="14">
        <f t="shared" si="4"/>
        <v>-42722.37672662037</v>
      </c>
      <c r="E208" s="7" t="e">
        <f>VLOOKUP(B208,Participant!$A$1:$F$1589,2,FALSE)</f>
        <v>#N/A</v>
      </c>
      <c r="F208" s="7" t="e">
        <f>VLOOKUP(B208,Participant!$A$1:$F$1589,3,FALSE)</f>
        <v>#N/A</v>
      </c>
      <c r="G208" s="7" t="e">
        <f>VLOOKUP(B208,Participant!$A$1:$F$1589,4,FALSE)</f>
        <v>#N/A</v>
      </c>
      <c r="H208" s="7" t="e">
        <f>VLOOKUP(B208,Participant!$A$1:$F$1589,5,FALSE)</f>
        <v>#N/A</v>
      </c>
      <c r="I208" s="7" t="e">
        <f>VLOOKUP(B208,Participant!$A$1:$F$1589,6,FALSE)</f>
        <v>#N/A</v>
      </c>
    </row>
    <row r="209" spans="1:9" ht="14.25">
      <c r="A209" s="13">
        <v>204</v>
      </c>
      <c r="B209" s="7"/>
      <c r="C209" s="14"/>
      <c r="D209" s="14">
        <f t="shared" si="4"/>
        <v>-42722.37672662037</v>
      </c>
      <c r="E209" s="7" t="e">
        <f>VLOOKUP(B209,Participant!$A$1:$F$1589,2,FALSE)</f>
        <v>#N/A</v>
      </c>
      <c r="F209" s="7" t="e">
        <f>VLOOKUP(B209,Participant!$A$1:$F$1589,3,FALSE)</f>
        <v>#N/A</v>
      </c>
      <c r="G209" s="7" t="e">
        <f>VLOOKUP(B209,Participant!$A$1:$F$1589,4,FALSE)</f>
        <v>#N/A</v>
      </c>
      <c r="H209" s="7" t="e">
        <f>VLOOKUP(B209,Participant!$A$1:$F$1589,5,FALSE)</f>
        <v>#N/A</v>
      </c>
      <c r="I209" s="7" t="e">
        <f>VLOOKUP(B209,Participant!$A$1:$F$1589,6,FALSE)</f>
        <v>#N/A</v>
      </c>
    </row>
    <row r="210" spans="1:9" ht="14.25">
      <c r="A210" s="13">
        <v>205</v>
      </c>
      <c r="B210" s="7"/>
      <c r="C210" s="14"/>
      <c r="D210" s="14">
        <f t="shared" si="4"/>
        <v>-42722.37672662037</v>
      </c>
      <c r="E210" s="7" t="e">
        <f>VLOOKUP(B210,Participant!$A$1:$F$1589,2,FALSE)</f>
        <v>#N/A</v>
      </c>
      <c r="F210" s="7" t="e">
        <f>VLOOKUP(B210,Participant!$A$1:$F$1589,3,FALSE)</f>
        <v>#N/A</v>
      </c>
      <c r="G210" s="7" t="e">
        <f>VLOOKUP(B210,Participant!$A$1:$F$1589,4,FALSE)</f>
        <v>#N/A</v>
      </c>
      <c r="H210" s="7" t="e">
        <f>VLOOKUP(B210,Participant!$A$1:$F$1589,5,FALSE)</f>
        <v>#N/A</v>
      </c>
      <c r="I210" s="7" t="e">
        <f>VLOOKUP(B210,Participant!$A$1:$F$1589,6,FALSE)</f>
        <v>#N/A</v>
      </c>
    </row>
    <row r="211" spans="1:9" ht="14.25">
      <c r="A211" s="13">
        <v>206</v>
      </c>
      <c r="B211" s="7"/>
      <c r="C211" s="14"/>
      <c r="D211" s="14">
        <f t="shared" si="4"/>
        <v>-42722.37672662037</v>
      </c>
      <c r="E211" s="7" t="e">
        <f>VLOOKUP(B211,Participant!$A$1:$F$1589,2,FALSE)</f>
        <v>#N/A</v>
      </c>
      <c r="F211" s="7" t="e">
        <f>VLOOKUP(B211,Participant!$A$1:$F$1589,3,FALSE)</f>
        <v>#N/A</v>
      </c>
      <c r="G211" s="7" t="e">
        <f>VLOOKUP(B211,Participant!$A$1:$F$1589,4,FALSE)</f>
        <v>#N/A</v>
      </c>
      <c r="H211" s="7" t="e">
        <f>VLOOKUP(B211,Participant!$A$1:$F$1589,5,FALSE)</f>
        <v>#N/A</v>
      </c>
      <c r="I211" s="7" t="e">
        <f>VLOOKUP(B211,Participant!$A$1:$F$1589,6,FALSE)</f>
        <v>#N/A</v>
      </c>
    </row>
    <row r="212" spans="1:9" ht="14.25">
      <c r="A212" s="13">
        <v>207</v>
      </c>
      <c r="B212" s="7"/>
      <c r="C212" s="14"/>
      <c r="D212" s="14">
        <f t="shared" si="4"/>
        <v>-42722.37672662037</v>
      </c>
      <c r="E212" s="7" t="e">
        <f>VLOOKUP(B212,Participant!$A$1:$F$1589,2,FALSE)</f>
        <v>#N/A</v>
      </c>
      <c r="F212" s="7" t="e">
        <f>VLOOKUP(B212,Participant!$A$1:$F$1589,3,FALSE)</f>
        <v>#N/A</v>
      </c>
      <c r="G212" s="7" t="e">
        <f>VLOOKUP(B212,Participant!$A$1:$F$1589,4,FALSE)</f>
        <v>#N/A</v>
      </c>
      <c r="H212" s="7" t="e">
        <f>VLOOKUP(B212,Participant!$A$1:$F$1589,5,FALSE)</f>
        <v>#N/A</v>
      </c>
      <c r="I212" s="7" t="e">
        <f>VLOOKUP(B212,Participant!$A$1:$F$1589,6,FALSE)</f>
        <v>#N/A</v>
      </c>
    </row>
    <row r="213" spans="1:9" ht="14.25">
      <c r="A213" s="13">
        <v>208</v>
      </c>
      <c r="B213" s="7"/>
      <c r="C213" s="14"/>
      <c r="D213" s="14">
        <f t="shared" si="4"/>
        <v>-42722.37672662037</v>
      </c>
      <c r="E213" s="7" t="e">
        <f>VLOOKUP(B213,Participant!$A$1:$F$1589,2,FALSE)</f>
        <v>#N/A</v>
      </c>
      <c r="F213" s="7" t="e">
        <f>VLOOKUP(B213,Participant!$A$1:$F$1589,3,FALSE)</f>
        <v>#N/A</v>
      </c>
      <c r="G213" s="7" t="e">
        <f>VLOOKUP(B213,Participant!$A$1:$F$1589,4,FALSE)</f>
        <v>#N/A</v>
      </c>
      <c r="H213" s="7" t="e">
        <f>VLOOKUP(B213,Participant!$A$1:$F$1589,5,FALSE)</f>
        <v>#N/A</v>
      </c>
      <c r="I213" s="7" t="e">
        <f>VLOOKUP(B213,Participant!$A$1:$F$1589,6,FALSE)</f>
        <v>#N/A</v>
      </c>
    </row>
    <row r="214" spans="1:9" ht="14.25">
      <c r="A214" s="13">
        <v>209</v>
      </c>
      <c r="B214" s="7"/>
      <c r="C214" s="14"/>
      <c r="D214" s="14">
        <f t="shared" si="4"/>
        <v>-42722.37672662037</v>
      </c>
      <c r="E214" s="7" t="e">
        <f>VLOOKUP(B214,Participant!$A$1:$F$1589,2,FALSE)</f>
        <v>#N/A</v>
      </c>
      <c r="F214" s="7" t="e">
        <f>VLOOKUP(B214,Participant!$A$1:$F$1589,3,FALSE)</f>
        <v>#N/A</v>
      </c>
      <c r="G214" s="7" t="e">
        <f>VLOOKUP(B214,Participant!$A$1:$F$1589,4,FALSE)</f>
        <v>#N/A</v>
      </c>
      <c r="H214" s="7" t="e">
        <f>VLOOKUP(B214,Participant!$A$1:$F$1589,5,FALSE)</f>
        <v>#N/A</v>
      </c>
      <c r="I214" s="7" t="e">
        <f>VLOOKUP(B214,Participant!$A$1:$F$1589,6,FALSE)</f>
        <v>#N/A</v>
      </c>
    </row>
    <row r="215" spans="1:9" ht="14.25">
      <c r="A215" s="13">
        <v>210</v>
      </c>
      <c r="B215" s="7"/>
      <c r="C215" s="14"/>
      <c r="D215" s="14">
        <f t="shared" si="4"/>
        <v>-42722.37672662037</v>
      </c>
      <c r="E215" s="7" t="e">
        <f>VLOOKUP(B215,Participant!$A$1:$F$1589,2,FALSE)</f>
        <v>#N/A</v>
      </c>
      <c r="F215" s="7" t="e">
        <f>VLOOKUP(B215,Participant!$A$1:$F$1589,3,FALSE)</f>
        <v>#N/A</v>
      </c>
      <c r="G215" s="7" t="e">
        <f>VLOOKUP(B215,Participant!$A$1:$F$1589,4,FALSE)</f>
        <v>#N/A</v>
      </c>
      <c r="H215" s="7" t="e">
        <f>VLOOKUP(B215,Participant!$A$1:$F$1589,5,FALSE)</f>
        <v>#N/A</v>
      </c>
      <c r="I215" s="7" t="e">
        <f>VLOOKUP(B215,Participant!$A$1:$F$1589,6,FALSE)</f>
        <v>#N/A</v>
      </c>
    </row>
    <row r="216" spans="1:9" ht="14.25">
      <c r="A216" s="13">
        <v>211</v>
      </c>
      <c r="B216" s="7"/>
      <c r="C216" s="14"/>
      <c r="D216" s="14">
        <f t="shared" si="4"/>
        <v>-42722.37672662037</v>
      </c>
      <c r="E216" s="7" t="e">
        <f>VLOOKUP(B216,Participant!$A$1:$F$1589,2,FALSE)</f>
        <v>#N/A</v>
      </c>
      <c r="F216" s="7" t="e">
        <f>VLOOKUP(B216,Participant!$A$1:$F$1589,3,FALSE)</f>
        <v>#N/A</v>
      </c>
      <c r="G216" s="7" t="e">
        <f>VLOOKUP(B216,Participant!$A$1:$F$1589,4,FALSE)</f>
        <v>#N/A</v>
      </c>
      <c r="H216" s="7" t="e">
        <f>VLOOKUP(B216,Participant!$A$1:$F$1589,5,FALSE)</f>
        <v>#N/A</v>
      </c>
      <c r="I216" s="7" t="e">
        <f>VLOOKUP(B216,Participant!$A$1:$F$1589,6,FALSE)</f>
        <v>#N/A</v>
      </c>
    </row>
    <row r="217" spans="1:9" ht="14.25">
      <c r="A217" s="13">
        <v>212</v>
      </c>
      <c r="B217" s="7"/>
      <c r="C217" s="14"/>
      <c r="D217" s="14">
        <f t="shared" si="4"/>
        <v>-42722.37672662037</v>
      </c>
      <c r="E217" s="7" t="e">
        <f>VLOOKUP(B217,Participant!$A$1:$F$1589,2,FALSE)</f>
        <v>#N/A</v>
      </c>
      <c r="F217" s="7" t="e">
        <f>VLOOKUP(B217,Participant!$A$1:$F$1589,3,FALSE)</f>
        <v>#N/A</v>
      </c>
      <c r="G217" s="7" t="e">
        <f>VLOOKUP(B217,Participant!$A$1:$F$1589,4,FALSE)</f>
        <v>#N/A</v>
      </c>
      <c r="H217" s="7" t="e">
        <f>VLOOKUP(B217,Participant!$A$1:$F$1589,5,FALSE)</f>
        <v>#N/A</v>
      </c>
      <c r="I217" s="7" t="e">
        <f>VLOOKUP(B217,Participant!$A$1:$F$1589,6,FALSE)</f>
        <v>#N/A</v>
      </c>
    </row>
    <row r="218" spans="1:9" ht="14.25">
      <c r="A218" s="13">
        <v>213</v>
      </c>
      <c r="B218" s="7"/>
      <c r="C218" s="14"/>
      <c r="D218" s="14">
        <f t="shared" si="4"/>
        <v>-42722.37672662037</v>
      </c>
      <c r="E218" s="7" t="e">
        <f>VLOOKUP(B218,Participant!$A$1:$F$1589,2,FALSE)</f>
        <v>#N/A</v>
      </c>
      <c r="F218" s="7" t="e">
        <f>VLOOKUP(B218,Participant!$A$1:$F$1589,3,FALSE)</f>
        <v>#N/A</v>
      </c>
      <c r="G218" s="7" t="e">
        <f>VLOOKUP(B218,Participant!$A$1:$F$1589,4,FALSE)</f>
        <v>#N/A</v>
      </c>
      <c r="H218" s="7" t="e">
        <f>VLOOKUP(B218,Participant!$A$1:$F$1589,5,FALSE)</f>
        <v>#N/A</v>
      </c>
      <c r="I218" s="7" t="e">
        <f>VLOOKUP(B218,Participant!$A$1:$F$1589,6,FALSE)</f>
        <v>#N/A</v>
      </c>
    </row>
    <row r="219" spans="1:9" ht="14.25">
      <c r="A219" s="13">
        <v>214</v>
      </c>
      <c r="B219" s="7"/>
      <c r="C219" s="14"/>
      <c r="D219" s="14">
        <f t="shared" si="4"/>
        <v>-42722.37672662037</v>
      </c>
      <c r="E219" s="7" t="e">
        <f>VLOOKUP(B219,Participant!$A$1:$F$1589,2,FALSE)</f>
        <v>#N/A</v>
      </c>
      <c r="F219" s="7" t="e">
        <f>VLOOKUP(B219,Participant!$A$1:$F$1589,3,FALSE)</f>
        <v>#N/A</v>
      </c>
      <c r="G219" s="7" t="e">
        <f>VLOOKUP(B219,Participant!$A$1:$F$1589,4,FALSE)</f>
        <v>#N/A</v>
      </c>
      <c r="H219" s="7" t="e">
        <f>VLOOKUP(B219,Participant!$A$1:$F$1589,5,FALSE)</f>
        <v>#N/A</v>
      </c>
      <c r="I219" s="7" t="e">
        <f>VLOOKUP(B219,Participant!$A$1:$F$1589,6,FALSE)</f>
        <v>#N/A</v>
      </c>
    </row>
    <row r="220" spans="1:9" ht="14.25">
      <c r="A220" s="13">
        <v>215</v>
      </c>
      <c r="B220" s="7"/>
      <c r="C220" s="14"/>
      <c r="D220" s="14">
        <f t="shared" si="4"/>
        <v>-42722.37672662037</v>
      </c>
      <c r="E220" s="7" t="e">
        <f>VLOOKUP(B220,Participant!$A$1:$F$1589,2,FALSE)</f>
        <v>#N/A</v>
      </c>
      <c r="F220" s="7" t="e">
        <f>VLOOKUP(B220,Participant!$A$1:$F$1589,3,FALSE)</f>
        <v>#N/A</v>
      </c>
      <c r="G220" s="7" t="e">
        <f>VLOOKUP(B220,Participant!$A$1:$F$1589,4,FALSE)</f>
        <v>#N/A</v>
      </c>
      <c r="H220" s="7" t="e">
        <f>VLOOKUP(B220,Participant!$A$1:$F$1589,5,FALSE)</f>
        <v>#N/A</v>
      </c>
      <c r="I220" s="7" t="e">
        <f>VLOOKUP(B220,Participant!$A$1:$F$1589,6,FALSE)</f>
        <v>#N/A</v>
      </c>
    </row>
    <row r="221" spans="1:9" ht="14.25">
      <c r="A221" s="13">
        <v>216</v>
      </c>
      <c r="B221" s="7"/>
      <c r="C221" s="14"/>
      <c r="D221" s="14">
        <f t="shared" si="4"/>
        <v>-42722.37672662037</v>
      </c>
      <c r="E221" s="7" t="e">
        <f>VLOOKUP(B221,Participant!$A$1:$F$1589,2,FALSE)</f>
        <v>#N/A</v>
      </c>
      <c r="F221" s="7" t="e">
        <f>VLOOKUP(B221,Participant!$A$1:$F$1589,3,FALSE)</f>
        <v>#N/A</v>
      </c>
      <c r="G221" s="7" t="e">
        <f>VLOOKUP(B221,Participant!$A$1:$F$1589,4,FALSE)</f>
        <v>#N/A</v>
      </c>
      <c r="H221" s="7" t="e">
        <f>VLOOKUP(B221,Participant!$A$1:$F$1589,5,FALSE)</f>
        <v>#N/A</v>
      </c>
      <c r="I221" s="7" t="e">
        <f>VLOOKUP(B221,Participant!$A$1:$F$1589,6,FALSE)</f>
        <v>#N/A</v>
      </c>
    </row>
    <row r="222" spans="1:9" ht="14.25">
      <c r="A222" s="13">
        <v>217</v>
      </c>
      <c r="B222" s="7"/>
      <c r="C222" s="14"/>
      <c r="D222" s="14">
        <f t="shared" si="4"/>
        <v>-42722.37672662037</v>
      </c>
      <c r="E222" s="7" t="e">
        <f>VLOOKUP(B222,Participant!$A$1:$F$1589,2,FALSE)</f>
        <v>#N/A</v>
      </c>
      <c r="F222" s="7" t="e">
        <f>VLOOKUP(B222,Participant!$A$1:$F$1589,3,FALSE)</f>
        <v>#N/A</v>
      </c>
      <c r="G222" s="7" t="e">
        <f>VLOOKUP(B222,Participant!$A$1:$F$1589,4,FALSE)</f>
        <v>#N/A</v>
      </c>
      <c r="H222" s="7" t="e">
        <f>VLOOKUP(B222,Participant!$A$1:$F$1589,5,FALSE)</f>
        <v>#N/A</v>
      </c>
      <c r="I222" s="7" t="e">
        <f>VLOOKUP(B222,Participant!$A$1:$F$1589,6,FALSE)</f>
        <v>#N/A</v>
      </c>
    </row>
    <row r="223" spans="1:9" ht="14.25">
      <c r="A223" s="13">
        <v>218</v>
      </c>
      <c r="B223" s="7"/>
      <c r="C223" s="14"/>
      <c r="D223" s="14">
        <f t="shared" si="4"/>
        <v>-42722.37672662037</v>
      </c>
      <c r="E223" s="7" t="e">
        <f>VLOOKUP(B223,Participant!$A$1:$F$1589,2,FALSE)</f>
        <v>#N/A</v>
      </c>
      <c r="F223" s="7" t="e">
        <f>VLOOKUP(B223,Participant!$A$1:$F$1589,3,FALSE)</f>
        <v>#N/A</v>
      </c>
      <c r="G223" s="7" t="e">
        <f>VLOOKUP(B223,Participant!$A$1:$F$1589,4,FALSE)</f>
        <v>#N/A</v>
      </c>
      <c r="H223" s="7" t="e">
        <f>VLOOKUP(B223,Participant!$A$1:$F$1589,5,FALSE)</f>
        <v>#N/A</v>
      </c>
      <c r="I223" s="7" t="e">
        <f>VLOOKUP(B223,Participant!$A$1:$F$1589,6,FALSE)</f>
        <v>#N/A</v>
      </c>
    </row>
    <row r="224" spans="1:9" ht="14.25">
      <c r="A224" s="13">
        <v>219</v>
      </c>
      <c r="B224" s="7"/>
      <c r="C224" s="14"/>
      <c r="D224" s="14">
        <f t="shared" si="4"/>
        <v>-42722.37672662037</v>
      </c>
      <c r="E224" s="7" t="e">
        <f>VLOOKUP(B224,Participant!$A$1:$F$1589,2,FALSE)</f>
        <v>#N/A</v>
      </c>
      <c r="F224" s="7" t="e">
        <f>VLOOKUP(B224,Participant!$A$1:$F$1589,3,FALSE)</f>
        <v>#N/A</v>
      </c>
      <c r="G224" s="7" t="e">
        <f>VLOOKUP(B224,Participant!$A$1:$F$1589,4,FALSE)</f>
        <v>#N/A</v>
      </c>
      <c r="H224" s="7" t="e">
        <f>VLOOKUP(B224,Participant!$A$1:$F$1589,5,FALSE)</f>
        <v>#N/A</v>
      </c>
      <c r="I224" s="7" t="e">
        <f>VLOOKUP(B224,Participant!$A$1:$F$1589,6,FALSE)</f>
        <v>#N/A</v>
      </c>
    </row>
    <row r="225" spans="1:9" ht="14.25">
      <c r="A225" s="13">
        <v>220</v>
      </c>
      <c r="B225" s="7"/>
      <c r="C225" s="14"/>
      <c r="D225" s="14">
        <f t="shared" si="4"/>
        <v>-42722.37672662037</v>
      </c>
      <c r="E225" s="7" t="e">
        <f>VLOOKUP(B225,Participant!$A$1:$F$1589,2,FALSE)</f>
        <v>#N/A</v>
      </c>
      <c r="F225" s="7" t="e">
        <f>VLOOKUP(B225,Participant!$A$1:$F$1589,3,FALSE)</f>
        <v>#N/A</v>
      </c>
      <c r="G225" s="7" t="e">
        <f>VLOOKUP(B225,Participant!$A$1:$F$1589,4,FALSE)</f>
        <v>#N/A</v>
      </c>
      <c r="H225" s="7" t="e">
        <f>VLOOKUP(B225,Participant!$A$1:$F$1589,5,FALSE)</f>
        <v>#N/A</v>
      </c>
      <c r="I225" s="7" t="e">
        <f>VLOOKUP(B225,Participant!$A$1:$F$1589,6,FALSE)</f>
        <v>#N/A</v>
      </c>
    </row>
    <row r="226" spans="1:9" ht="14.25">
      <c r="A226" s="13">
        <v>221</v>
      </c>
      <c r="B226" s="7"/>
      <c r="C226" s="14"/>
      <c r="D226" s="14">
        <f t="shared" si="4"/>
        <v>-42722.37672662037</v>
      </c>
      <c r="E226" s="7" t="e">
        <f>VLOOKUP(B226,Participant!$A$1:$F$1589,2,FALSE)</f>
        <v>#N/A</v>
      </c>
      <c r="F226" s="7" t="e">
        <f>VLOOKUP(B226,Participant!$A$1:$F$1589,3,FALSE)</f>
        <v>#N/A</v>
      </c>
      <c r="G226" s="7" t="e">
        <f>VLOOKUP(B226,Participant!$A$1:$F$1589,4,FALSE)</f>
        <v>#N/A</v>
      </c>
      <c r="H226" s="7" t="e">
        <f>VLOOKUP(B226,Participant!$A$1:$F$1589,5,FALSE)</f>
        <v>#N/A</v>
      </c>
      <c r="I226" s="7" t="e">
        <f>VLOOKUP(B226,Participant!$A$1:$F$1589,6,FALSE)</f>
        <v>#N/A</v>
      </c>
    </row>
    <row r="227" spans="1:9" ht="14.25">
      <c r="A227" s="13">
        <v>222</v>
      </c>
      <c r="B227" s="7"/>
      <c r="C227" s="14"/>
      <c r="D227" s="14">
        <f t="shared" si="4"/>
        <v>-42722.37672662037</v>
      </c>
      <c r="E227" s="7" t="e">
        <f>VLOOKUP(B227,Participant!$A$1:$F$1589,2,FALSE)</f>
        <v>#N/A</v>
      </c>
      <c r="F227" s="7" t="e">
        <f>VLOOKUP(B227,Participant!$A$1:$F$1589,3,FALSE)</f>
        <v>#N/A</v>
      </c>
      <c r="G227" s="7" t="e">
        <f>VLOOKUP(B227,Participant!$A$1:$F$1589,4,FALSE)</f>
        <v>#N/A</v>
      </c>
      <c r="H227" s="7" t="e">
        <f>VLOOKUP(B227,Participant!$A$1:$F$1589,5,FALSE)</f>
        <v>#N/A</v>
      </c>
      <c r="I227" s="7" t="e">
        <f>VLOOKUP(B227,Participant!$A$1:$F$1589,6,FALSE)</f>
        <v>#N/A</v>
      </c>
    </row>
    <row r="228" spans="1:9" ht="14.25">
      <c r="A228" s="13">
        <v>223</v>
      </c>
      <c r="B228" s="7"/>
      <c r="C228" s="14"/>
      <c r="D228" s="14">
        <f t="shared" si="4"/>
        <v>-42722.37672662037</v>
      </c>
      <c r="E228" s="7" t="e">
        <f>VLOOKUP(B228,Participant!$A$1:$F$1589,2,FALSE)</f>
        <v>#N/A</v>
      </c>
      <c r="F228" s="7" t="e">
        <f>VLOOKUP(B228,Participant!$A$1:$F$1589,3,FALSE)</f>
        <v>#N/A</v>
      </c>
      <c r="G228" s="7" t="e">
        <f>VLOOKUP(B228,Participant!$A$1:$F$1589,4,FALSE)</f>
        <v>#N/A</v>
      </c>
      <c r="H228" s="7" t="e">
        <f>VLOOKUP(B228,Participant!$A$1:$F$1589,5,FALSE)</f>
        <v>#N/A</v>
      </c>
      <c r="I228" s="7" t="e">
        <f>VLOOKUP(B228,Participant!$A$1:$F$1589,6,FALSE)</f>
        <v>#N/A</v>
      </c>
    </row>
    <row r="229" spans="1:9" ht="14.25">
      <c r="A229" s="13">
        <v>224</v>
      </c>
      <c r="B229" s="7"/>
      <c r="C229" s="14"/>
      <c r="D229" s="14">
        <f t="shared" si="4"/>
        <v>-42722.37672662037</v>
      </c>
      <c r="E229" s="7" t="e">
        <f>VLOOKUP(B229,Participant!$A$1:$F$1589,2,FALSE)</f>
        <v>#N/A</v>
      </c>
      <c r="F229" s="7" t="e">
        <f>VLOOKUP(B229,Participant!$A$1:$F$1589,3,FALSE)</f>
        <v>#N/A</v>
      </c>
      <c r="G229" s="7" t="e">
        <f>VLOOKUP(B229,Participant!$A$1:$F$1589,4,FALSE)</f>
        <v>#N/A</v>
      </c>
      <c r="H229" s="7" t="e">
        <f>VLOOKUP(B229,Participant!$A$1:$F$1589,5,FALSE)</f>
        <v>#N/A</v>
      </c>
      <c r="I229" s="7" t="e">
        <f>VLOOKUP(B229,Participant!$A$1:$F$1589,6,FALSE)</f>
        <v>#N/A</v>
      </c>
    </row>
    <row r="230" spans="1:9" ht="14.25">
      <c r="A230" s="13">
        <v>225</v>
      </c>
      <c r="B230" s="7"/>
      <c r="C230" s="14"/>
      <c r="D230" s="14">
        <f t="shared" si="4"/>
        <v>-42722.37672662037</v>
      </c>
      <c r="E230" s="7" t="e">
        <f>VLOOKUP(B230,Participant!$A$1:$F$1589,2,FALSE)</f>
        <v>#N/A</v>
      </c>
      <c r="F230" s="7" t="e">
        <f>VLOOKUP(B230,Participant!$A$1:$F$1589,3,FALSE)</f>
        <v>#N/A</v>
      </c>
      <c r="G230" s="7" t="e">
        <f>VLOOKUP(B230,Participant!$A$1:$F$1589,4,FALSE)</f>
        <v>#N/A</v>
      </c>
      <c r="H230" s="7" t="e">
        <f>VLOOKUP(B230,Participant!$A$1:$F$1589,5,FALSE)</f>
        <v>#N/A</v>
      </c>
      <c r="I230" s="7" t="e">
        <f>VLOOKUP(B230,Participant!$A$1:$F$1589,6,FALSE)</f>
        <v>#N/A</v>
      </c>
    </row>
    <row r="231" spans="1:9" ht="14.25">
      <c r="A231" s="13">
        <v>226</v>
      </c>
      <c r="B231" s="7"/>
      <c r="C231" s="14"/>
      <c r="D231" s="14">
        <f t="shared" si="4"/>
        <v>-42722.37672662037</v>
      </c>
      <c r="E231" s="7" t="e">
        <f>VLOOKUP(B231,Participant!$A$1:$F$1589,2,FALSE)</f>
        <v>#N/A</v>
      </c>
      <c r="F231" s="7" t="e">
        <f>VLOOKUP(B231,Participant!$A$1:$F$1589,3,FALSE)</f>
        <v>#N/A</v>
      </c>
      <c r="G231" s="7" t="e">
        <f>VLOOKUP(B231,Participant!$A$1:$F$1589,4,FALSE)</f>
        <v>#N/A</v>
      </c>
      <c r="H231" s="7" t="e">
        <f>VLOOKUP(B231,Participant!$A$1:$F$1589,5,FALSE)</f>
        <v>#N/A</v>
      </c>
      <c r="I231" s="7" t="e">
        <f>VLOOKUP(B231,Participant!$A$1:$F$1589,6,FALSE)</f>
        <v>#N/A</v>
      </c>
    </row>
    <row r="232" spans="1:9" ht="14.25">
      <c r="A232" s="13">
        <v>227</v>
      </c>
      <c r="B232" s="7"/>
      <c r="C232" s="14"/>
      <c r="D232" s="14">
        <f t="shared" si="4"/>
        <v>-42722.37672662037</v>
      </c>
      <c r="E232" s="7" t="e">
        <f>VLOOKUP(B232,Participant!$A$1:$F$1589,2,FALSE)</f>
        <v>#N/A</v>
      </c>
      <c r="F232" s="7" t="e">
        <f>VLOOKUP(B232,Participant!$A$1:$F$1589,3,FALSE)</f>
        <v>#N/A</v>
      </c>
      <c r="G232" s="7" t="e">
        <f>VLOOKUP(B232,Participant!$A$1:$F$1589,4,FALSE)</f>
        <v>#N/A</v>
      </c>
      <c r="H232" s="7" t="e">
        <f>VLOOKUP(B232,Participant!$A$1:$F$1589,5,FALSE)</f>
        <v>#N/A</v>
      </c>
      <c r="I232" s="7" t="e">
        <f>VLOOKUP(B232,Participant!$A$1:$F$1589,6,FALSE)</f>
        <v>#N/A</v>
      </c>
    </row>
    <row r="233" spans="1:9" ht="14.25">
      <c r="A233" s="13">
        <v>228</v>
      </c>
      <c r="B233" s="7"/>
      <c r="C233" s="14"/>
      <c r="D233" s="14">
        <f t="shared" si="4"/>
        <v>-42722.37672662037</v>
      </c>
      <c r="E233" s="7" t="e">
        <f>VLOOKUP(B233,Participant!$A$1:$F$1589,2,FALSE)</f>
        <v>#N/A</v>
      </c>
      <c r="F233" s="7" t="e">
        <f>VLOOKUP(B233,Participant!$A$1:$F$1589,3,FALSE)</f>
        <v>#N/A</v>
      </c>
      <c r="G233" s="7" t="e">
        <f>VLOOKUP(B233,Participant!$A$1:$F$1589,4,FALSE)</f>
        <v>#N/A</v>
      </c>
      <c r="H233" s="7" t="e">
        <f>VLOOKUP(B233,Participant!$A$1:$F$1589,5,FALSE)</f>
        <v>#N/A</v>
      </c>
      <c r="I233" s="7" t="e">
        <f>VLOOKUP(B233,Participant!$A$1:$F$1589,6,FALSE)</f>
        <v>#N/A</v>
      </c>
    </row>
    <row r="234" spans="1:9" ht="14.25">
      <c r="A234" s="13">
        <v>229</v>
      </c>
      <c r="B234" s="7"/>
      <c r="C234" s="14"/>
      <c r="D234" s="14">
        <f t="shared" si="4"/>
        <v>-42722.37672662037</v>
      </c>
      <c r="E234" s="7" t="e">
        <f>VLOOKUP(B234,Participant!$A$1:$F$1589,2,FALSE)</f>
        <v>#N/A</v>
      </c>
      <c r="F234" s="7" t="e">
        <f>VLOOKUP(B234,Participant!$A$1:$F$1589,3,FALSE)</f>
        <v>#N/A</v>
      </c>
      <c r="G234" s="7" t="e">
        <f>VLOOKUP(B234,Participant!$A$1:$F$1589,4,FALSE)</f>
        <v>#N/A</v>
      </c>
      <c r="H234" s="7" t="e">
        <f>VLOOKUP(B234,Participant!$A$1:$F$1589,5,FALSE)</f>
        <v>#N/A</v>
      </c>
      <c r="I234" s="7" t="e">
        <f>VLOOKUP(B234,Participant!$A$1:$F$1589,6,FALSE)</f>
        <v>#N/A</v>
      </c>
    </row>
    <row r="235" spans="1:9" ht="14.25">
      <c r="A235" s="13">
        <v>230</v>
      </c>
      <c r="B235" s="7"/>
      <c r="C235" s="14"/>
      <c r="D235" s="14">
        <f t="shared" si="4"/>
        <v>-42722.37672662037</v>
      </c>
      <c r="E235" s="7" t="e">
        <f>VLOOKUP(B235,Participant!$A$1:$F$1589,2,FALSE)</f>
        <v>#N/A</v>
      </c>
      <c r="F235" s="7" t="e">
        <f>VLOOKUP(B235,Participant!$A$1:$F$1589,3,FALSE)</f>
        <v>#N/A</v>
      </c>
      <c r="G235" s="7" t="e">
        <f>VLOOKUP(B235,Participant!$A$1:$F$1589,4,FALSE)</f>
        <v>#N/A</v>
      </c>
      <c r="H235" s="7" t="e">
        <f>VLOOKUP(B235,Participant!$A$1:$F$1589,5,FALSE)</f>
        <v>#N/A</v>
      </c>
      <c r="I235" s="7" t="e">
        <f>VLOOKUP(B235,Participant!$A$1:$F$1589,6,FALSE)</f>
        <v>#N/A</v>
      </c>
    </row>
    <row r="236" spans="1:9" ht="14.25">
      <c r="A236" s="13">
        <v>231</v>
      </c>
      <c r="B236" s="7"/>
      <c r="C236" s="14"/>
      <c r="D236" s="14">
        <f t="shared" si="4"/>
        <v>-42722.37672662037</v>
      </c>
      <c r="E236" s="7" t="e">
        <f>VLOOKUP(B236,Participant!$A$1:$F$1589,2,FALSE)</f>
        <v>#N/A</v>
      </c>
      <c r="F236" s="7" t="e">
        <f>VLOOKUP(B236,Participant!$A$1:$F$1589,3,FALSE)</f>
        <v>#N/A</v>
      </c>
      <c r="G236" s="7" t="e">
        <f>VLOOKUP(B236,Participant!$A$1:$F$1589,4,FALSE)</f>
        <v>#N/A</v>
      </c>
      <c r="H236" s="7" t="e">
        <f>VLOOKUP(B236,Participant!$A$1:$F$1589,5,FALSE)</f>
        <v>#N/A</v>
      </c>
      <c r="I236" s="7" t="e">
        <f>VLOOKUP(B236,Participant!$A$1:$F$1589,6,FALSE)</f>
        <v>#N/A</v>
      </c>
    </row>
    <row r="237" spans="1:9" ht="14.25">
      <c r="A237" s="13">
        <v>232</v>
      </c>
      <c r="B237" s="7"/>
      <c r="C237" s="14"/>
      <c r="D237" s="14">
        <f t="shared" si="4"/>
        <v>-42722.37672662037</v>
      </c>
      <c r="E237" s="7" t="e">
        <f>VLOOKUP(B237,Participant!$A$1:$F$1589,2,FALSE)</f>
        <v>#N/A</v>
      </c>
      <c r="F237" s="7" t="e">
        <f>VLOOKUP(B237,Participant!$A$1:$F$1589,3,FALSE)</f>
        <v>#N/A</v>
      </c>
      <c r="G237" s="7" t="e">
        <f>VLOOKUP(B237,Participant!$A$1:$F$1589,4,FALSE)</f>
        <v>#N/A</v>
      </c>
      <c r="H237" s="7" t="e">
        <f>VLOOKUP(B237,Participant!$A$1:$F$1589,5,FALSE)</f>
        <v>#N/A</v>
      </c>
      <c r="I237" s="7" t="e">
        <f>VLOOKUP(B237,Participant!$A$1:$F$1589,6,FALSE)</f>
        <v>#N/A</v>
      </c>
    </row>
    <row r="238" spans="1:9" ht="14.25">
      <c r="A238" s="13">
        <v>233</v>
      </c>
      <c r="B238" s="7"/>
      <c r="C238" s="14"/>
      <c r="D238" s="14">
        <f t="shared" si="4"/>
        <v>-42722.37672662037</v>
      </c>
      <c r="E238" s="7" t="e">
        <f>VLOOKUP(B238,Participant!$A$1:$F$1589,2,FALSE)</f>
        <v>#N/A</v>
      </c>
      <c r="F238" s="7" t="e">
        <f>VLOOKUP(B238,Participant!$A$1:$F$1589,3,FALSE)</f>
        <v>#N/A</v>
      </c>
      <c r="G238" s="7" t="e">
        <f>VLOOKUP(B238,Participant!$A$1:$F$1589,4,FALSE)</f>
        <v>#N/A</v>
      </c>
      <c r="H238" s="7" t="e">
        <f>VLOOKUP(B238,Participant!$A$1:$F$1589,5,FALSE)</f>
        <v>#N/A</v>
      </c>
      <c r="I238" s="7" t="e">
        <f>VLOOKUP(B238,Participant!$A$1:$F$1589,6,FALSE)</f>
        <v>#N/A</v>
      </c>
    </row>
    <row r="239" spans="1:9" ht="14.25">
      <c r="A239" s="13">
        <v>234</v>
      </c>
      <c r="B239" s="7"/>
      <c r="C239" s="14"/>
      <c r="D239" s="14">
        <f t="shared" si="4"/>
        <v>-42722.37672662037</v>
      </c>
      <c r="E239" s="7" t="e">
        <f>VLOOKUP(B239,Participant!$A$1:$F$1589,2,FALSE)</f>
        <v>#N/A</v>
      </c>
      <c r="F239" s="7" t="e">
        <f>VLOOKUP(B239,Participant!$A$1:$F$1589,3,FALSE)</f>
        <v>#N/A</v>
      </c>
      <c r="G239" s="7" t="e">
        <f>VLOOKUP(B239,Participant!$A$1:$F$1589,4,FALSE)</f>
        <v>#N/A</v>
      </c>
      <c r="H239" s="7" t="e">
        <f>VLOOKUP(B239,Participant!$A$1:$F$1589,5,FALSE)</f>
        <v>#N/A</v>
      </c>
      <c r="I239" s="7" t="e">
        <f>VLOOKUP(B239,Participant!$A$1:$F$1589,6,FALSE)</f>
        <v>#N/A</v>
      </c>
    </row>
    <row r="240" spans="1:9" ht="14.25">
      <c r="A240" s="13">
        <v>235</v>
      </c>
      <c r="B240" s="7"/>
      <c r="C240" s="14"/>
      <c r="D240" s="14">
        <f t="shared" si="4"/>
        <v>-42722.37672662037</v>
      </c>
      <c r="E240" s="7" t="e">
        <f>VLOOKUP(B240,Participant!$A$1:$F$1589,2,FALSE)</f>
        <v>#N/A</v>
      </c>
      <c r="F240" s="7" t="e">
        <f>VLOOKUP(B240,Participant!$A$1:$F$1589,3,FALSE)</f>
        <v>#N/A</v>
      </c>
      <c r="G240" s="7" t="e">
        <f>VLOOKUP(B240,Participant!$A$1:$F$1589,4,FALSE)</f>
        <v>#N/A</v>
      </c>
      <c r="H240" s="7" t="e">
        <f>VLOOKUP(B240,Participant!$A$1:$F$1589,5,FALSE)</f>
        <v>#N/A</v>
      </c>
      <c r="I240" s="7" t="e">
        <f>VLOOKUP(B240,Participant!$A$1:$F$1589,6,FALSE)</f>
        <v>#N/A</v>
      </c>
    </row>
    <row r="241" spans="1:9" ht="14.25">
      <c r="A241" s="13">
        <v>236</v>
      </c>
      <c r="B241" s="7"/>
      <c r="C241" s="14"/>
      <c r="D241" s="14">
        <f t="shared" si="4"/>
        <v>-42722.37672662037</v>
      </c>
      <c r="E241" s="7" t="e">
        <f>VLOOKUP(B241,Participant!$A$1:$F$1589,2,FALSE)</f>
        <v>#N/A</v>
      </c>
      <c r="F241" s="7" t="e">
        <f>VLOOKUP(B241,Participant!$A$1:$F$1589,3,FALSE)</f>
        <v>#N/A</v>
      </c>
      <c r="G241" s="7" t="e">
        <f>VLOOKUP(B241,Participant!$A$1:$F$1589,4,FALSE)</f>
        <v>#N/A</v>
      </c>
      <c r="H241" s="7" t="e">
        <f>VLOOKUP(B241,Participant!$A$1:$F$1589,5,FALSE)</f>
        <v>#N/A</v>
      </c>
      <c r="I241" s="7" t="e">
        <f>VLOOKUP(B241,Participant!$A$1:$F$1589,6,FALSE)</f>
        <v>#N/A</v>
      </c>
    </row>
    <row r="242" spans="1:9" ht="14.25">
      <c r="A242" s="13">
        <v>237</v>
      </c>
      <c r="B242" s="7"/>
      <c r="C242" s="14"/>
      <c r="D242" s="14">
        <f t="shared" si="4"/>
        <v>-42722.37672662037</v>
      </c>
      <c r="E242" s="7" t="e">
        <f>VLOOKUP(B242,Participant!$A$1:$F$1589,2,FALSE)</f>
        <v>#N/A</v>
      </c>
      <c r="F242" s="7" t="e">
        <f>VLOOKUP(B242,Participant!$A$1:$F$1589,3,FALSE)</f>
        <v>#N/A</v>
      </c>
      <c r="G242" s="7" t="e">
        <f>VLOOKUP(B242,Participant!$A$1:$F$1589,4,FALSE)</f>
        <v>#N/A</v>
      </c>
      <c r="H242" s="7" t="e">
        <f>VLOOKUP(B242,Participant!$A$1:$F$1589,5,FALSE)</f>
        <v>#N/A</v>
      </c>
      <c r="I242" s="7" t="e">
        <f>VLOOKUP(B242,Participant!$A$1:$F$1589,6,FALSE)</f>
        <v>#N/A</v>
      </c>
    </row>
    <row r="243" spans="1:9" ht="14.25">
      <c r="A243" s="13">
        <v>238</v>
      </c>
      <c r="B243" s="7"/>
      <c r="C243" s="14"/>
      <c r="D243" s="14">
        <f t="shared" si="4"/>
        <v>-42722.37672662037</v>
      </c>
      <c r="E243" s="7" t="e">
        <f>VLOOKUP(B243,Participant!$A$1:$F$1589,2,FALSE)</f>
        <v>#N/A</v>
      </c>
      <c r="F243" s="7" t="e">
        <f>VLOOKUP(B243,Participant!$A$1:$F$1589,3,FALSE)</f>
        <v>#N/A</v>
      </c>
      <c r="G243" s="7" t="e">
        <f>VLOOKUP(B243,Participant!$A$1:$F$1589,4,FALSE)</f>
        <v>#N/A</v>
      </c>
      <c r="H243" s="7" t="e">
        <f>VLOOKUP(B243,Participant!$A$1:$F$1589,5,FALSE)</f>
        <v>#N/A</v>
      </c>
      <c r="I243" s="7" t="e">
        <f>VLOOKUP(B243,Participant!$A$1:$F$1589,6,FALSE)</f>
        <v>#N/A</v>
      </c>
    </row>
    <row r="244" spans="1:9" ht="14.25">
      <c r="A244" s="13">
        <v>239</v>
      </c>
      <c r="B244" s="7"/>
      <c r="C244" s="14"/>
      <c r="D244" s="14">
        <f t="shared" si="4"/>
        <v>-42722.37672662037</v>
      </c>
      <c r="E244" s="7" t="e">
        <f>VLOOKUP(B244,Participant!$A$1:$F$1589,2,FALSE)</f>
        <v>#N/A</v>
      </c>
      <c r="F244" s="7" t="e">
        <f>VLOOKUP(B244,Participant!$A$1:$F$1589,3,FALSE)</f>
        <v>#N/A</v>
      </c>
      <c r="G244" s="7" t="e">
        <f>VLOOKUP(B244,Participant!$A$1:$F$1589,4,FALSE)</f>
        <v>#N/A</v>
      </c>
      <c r="H244" s="7" t="e">
        <f>VLOOKUP(B244,Participant!$A$1:$F$1589,5,FALSE)</f>
        <v>#N/A</v>
      </c>
      <c r="I244" s="7" t="e">
        <f>VLOOKUP(B244,Participant!$A$1:$F$1589,6,FALSE)</f>
        <v>#N/A</v>
      </c>
    </row>
    <row r="245" spans="1:9" ht="14.25">
      <c r="A245" s="13">
        <v>240</v>
      </c>
      <c r="B245" s="7"/>
      <c r="C245" s="14"/>
      <c r="D245" s="14">
        <f t="shared" si="4"/>
        <v>-42722.37672662037</v>
      </c>
      <c r="E245" s="7" t="e">
        <f>VLOOKUP(B245,Participant!$A$1:$F$1589,2,FALSE)</f>
        <v>#N/A</v>
      </c>
      <c r="F245" s="7" t="e">
        <f>VLOOKUP(B245,Participant!$A$1:$F$1589,3,FALSE)</f>
        <v>#N/A</v>
      </c>
      <c r="G245" s="7" t="e">
        <f>VLOOKUP(B245,Participant!$A$1:$F$1589,4,FALSE)</f>
        <v>#N/A</v>
      </c>
      <c r="H245" s="7" t="e">
        <f>VLOOKUP(B245,Participant!$A$1:$F$1589,5,FALSE)</f>
        <v>#N/A</v>
      </c>
      <c r="I245" s="7" t="e">
        <f>VLOOKUP(B245,Participant!$A$1:$F$1589,6,FALSE)</f>
        <v>#N/A</v>
      </c>
    </row>
    <row r="246" spans="1:9" ht="14.25">
      <c r="A246" s="13">
        <v>241</v>
      </c>
      <c r="B246" s="7"/>
      <c r="C246" s="14"/>
      <c r="D246" s="14">
        <f t="shared" si="4"/>
        <v>-42722.37672662037</v>
      </c>
      <c r="E246" s="7" t="e">
        <f>VLOOKUP(B246,Participant!$A$1:$F$1589,2,FALSE)</f>
        <v>#N/A</v>
      </c>
      <c r="F246" s="7" t="e">
        <f>VLOOKUP(B246,Participant!$A$1:$F$1589,3,FALSE)</f>
        <v>#N/A</v>
      </c>
      <c r="G246" s="7" t="e">
        <f>VLOOKUP(B246,Participant!$A$1:$F$1589,4,FALSE)</f>
        <v>#N/A</v>
      </c>
      <c r="H246" s="7" t="e">
        <f>VLOOKUP(B246,Participant!$A$1:$F$1589,5,FALSE)</f>
        <v>#N/A</v>
      </c>
      <c r="I246" s="7" t="e">
        <f>VLOOKUP(B246,Participant!$A$1:$F$1589,6,FALSE)</f>
        <v>#N/A</v>
      </c>
    </row>
    <row r="247" spans="1:9" ht="14.25">
      <c r="A247" s="13">
        <v>242</v>
      </c>
      <c r="B247" s="7"/>
      <c r="C247" s="14"/>
      <c r="D247" s="14">
        <f t="shared" si="4"/>
        <v>-42722.37672662037</v>
      </c>
      <c r="E247" s="7" t="e">
        <f>VLOOKUP(B247,Participant!$A$1:$F$1589,2,FALSE)</f>
        <v>#N/A</v>
      </c>
      <c r="F247" s="7" t="e">
        <f>VLOOKUP(B247,Participant!$A$1:$F$1589,3,FALSE)</f>
        <v>#N/A</v>
      </c>
      <c r="G247" s="7" t="e">
        <f>VLOOKUP(B247,Participant!$A$1:$F$1589,4,FALSE)</f>
        <v>#N/A</v>
      </c>
      <c r="H247" s="7" t="e">
        <f>VLOOKUP(B247,Participant!$A$1:$F$1589,5,FALSE)</f>
        <v>#N/A</v>
      </c>
      <c r="I247" s="7" t="e">
        <f>VLOOKUP(B247,Participant!$A$1:$F$1589,6,FALSE)</f>
        <v>#N/A</v>
      </c>
    </row>
    <row r="248" spans="1:9" ht="14.25">
      <c r="A248" s="13">
        <v>243</v>
      </c>
      <c r="B248" s="7"/>
      <c r="C248" s="14"/>
      <c r="D248" s="14">
        <f t="shared" si="4"/>
        <v>-42722.37672662037</v>
      </c>
      <c r="E248" s="7" t="e">
        <f>VLOOKUP(B248,Participant!$A$1:$F$1589,2,FALSE)</f>
        <v>#N/A</v>
      </c>
      <c r="F248" s="7" t="e">
        <f>VLOOKUP(B248,Participant!$A$1:$F$1589,3,FALSE)</f>
        <v>#N/A</v>
      </c>
      <c r="G248" s="7" t="e">
        <f>VLOOKUP(B248,Participant!$A$1:$F$1589,4,FALSE)</f>
        <v>#N/A</v>
      </c>
      <c r="H248" s="7" t="e">
        <f>VLOOKUP(B248,Participant!$A$1:$F$1589,5,FALSE)</f>
        <v>#N/A</v>
      </c>
      <c r="I248" s="7" t="e">
        <f>VLOOKUP(B248,Participant!$A$1:$F$1589,6,FALSE)</f>
        <v>#N/A</v>
      </c>
    </row>
    <row r="249" spans="1:9" ht="14.25">
      <c r="A249" s="13">
        <v>244</v>
      </c>
      <c r="B249" s="7"/>
      <c r="C249" s="14"/>
      <c r="D249" s="14">
        <f t="shared" si="4"/>
        <v>-42722.37672662037</v>
      </c>
      <c r="E249" s="7" t="e">
        <f>VLOOKUP(B249,Participant!$A$1:$F$1589,2,FALSE)</f>
        <v>#N/A</v>
      </c>
      <c r="F249" s="7" t="e">
        <f>VLOOKUP(B249,Participant!$A$1:$F$1589,3,FALSE)</f>
        <v>#N/A</v>
      </c>
      <c r="G249" s="7" t="e">
        <f>VLOOKUP(B249,Participant!$A$1:$F$1589,4,FALSE)</f>
        <v>#N/A</v>
      </c>
      <c r="H249" s="7" t="e">
        <f>VLOOKUP(B249,Participant!$A$1:$F$1589,5,FALSE)</f>
        <v>#N/A</v>
      </c>
      <c r="I249" s="7" t="e">
        <f>VLOOKUP(B249,Participant!$A$1:$F$1589,6,FALSE)</f>
        <v>#N/A</v>
      </c>
    </row>
    <row r="250" spans="1:9" ht="14.25">
      <c r="A250" s="13">
        <v>245</v>
      </c>
      <c r="B250" s="7"/>
      <c r="C250" s="14"/>
      <c r="D250" s="14">
        <f t="shared" si="4"/>
        <v>-42722.37672662037</v>
      </c>
      <c r="E250" s="7" t="e">
        <f>VLOOKUP(B250,Participant!$A$1:$F$1589,2,FALSE)</f>
        <v>#N/A</v>
      </c>
      <c r="F250" s="7" t="e">
        <f>VLOOKUP(B250,Participant!$A$1:$F$1589,3,FALSE)</f>
        <v>#N/A</v>
      </c>
      <c r="G250" s="7" t="e">
        <f>VLOOKUP(B250,Participant!$A$1:$F$1589,4,FALSE)</f>
        <v>#N/A</v>
      </c>
      <c r="H250" s="7" t="e">
        <f>VLOOKUP(B250,Participant!$A$1:$F$1589,5,FALSE)</f>
        <v>#N/A</v>
      </c>
      <c r="I250" s="7" t="e">
        <f>VLOOKUP(B250,Participant!$A$1:$F$1589,6,FALSE)</f>
        <v>#N/A</v>
      </c>
    </row>
    <row r="251" spans="1:9" ht="14.25">
      <c r="A251" s="13">
        <v>246</v>
      </c>
      <c r="B251" s="7"/>
      <c r="C251" s="14"/>
      <c r="D251" s="14">
        <f t="shared" si="4"/>
        <v>-42722.37672662037</v>
      </c>
      <c r="E251" s="7" t="e">
        <f>VLOOKUP(B251,Participant!$A$1:$F$1589,2,FALSE)</f>
        <v>#N/A</v>
      </c>
      <c r="F251" s="7" t="e">
        <f>VLOOKUP(B251,Participant!$A$1:$F$1589,3,FALSE)</f>
        <v>#N/A</v>
      </c>
      <c r="G251" s="7" t="e">
        <f>VLOOKUP(B251,Participant!$A$1:$F$1589,4,FALSE)</f>
        <v>#N/A</v>
      </c>
      <c r="H251" s="7" t="e">
        <f>VLOOKUP(B251,Participant!$A$1:$F$1589,5,FALSE)</f>
        <v>#N/A</v>
      </c>
      <c r="I251" s="7" t="e">
        <f>VLOOKUP(B251,Participant!$A$1:$F$1589,6,FALSE)</f>
        <v>#N/A</v>
      </c>
    </row>
    <row r="252" spans="1:9" ht="14.25">
      <c r="A252" s="13">
        <v>247</v>
      </c>
      <c r="B252" s="7"/>
      <c r="C252" s="14"/>
      <c r="D252" s="14">
        <f t="shared" si="4"/>
        <v>-42722.37672662037</v>
      </c>
      <c r="E252" s="7" t="e">
        <f>VLOOKUP(B252,Participant!$A$1:$F$1589,2,FALSE)</f>
        <v>#N/A</v>
      </c>
      <c r="F252" s="7" t="e">
        <f>VLOOKUP(B252,Participant!$A$1:$F$1589,3,FALSE)</f>
        <v>#N/A</v>
      </c>
      <c r="G252" s="7" t="e">
        <f>VLOOKUP(B252,Participant!$A$1:$F$1589,4,FALSE)</f>
        <v>#N/A</v>
      </c>
      <c r="H252" s="7" t="e">
        <f>VLOOKUP(B252,Participant!$A$1:$F$1589,5,FALSE)</f>
        <v>#N/A</v>
      </c>
      <c r="I252" s="7" t="e">
        <f>VLOOKUP(B252,Participant!$A$1:$F$1589,6,FALSE)</f>
        <v>#N/A</v>
      </c>
    </row>
    <row r="253" spans="1:9" ht="14.25">
      <c r="A253" s="13">
        <v>248</v>
      </c>
      <c r="B253" s="7"/>
      <c r="C253" s="14"/>
      <c r="D253" s="14">
        <f t="shared" si="4"/>
        <v>-42722.37672662037</v>
      </c>
      <c r="E253" s="7" t="e">
        <f>VLOOKUP(B253,Participant!$A$1:$F$1589,2,FALSE)</f>
        <v>#N/A</v>
      </c>
      <c r="F253" s="7" t="e">
        <f>VLOOKUP(B253,Participant!$A$1:$F$1589,3,FALSE)</f>
        <v>#N/A</v>
      </c>
      <c r="G253" s="7" t="e">
        <f>VLOOKUP(B253,Participant!$A$1:$F$1589,4,FALSE)</f>
        <v>#N/A</v>
      </c>
      <c r="H253" s="7" t="e">
        <f>VLOOKUP(B253,Participant!$A$1:$F$1589,5,FALSE)</f>
        <v>#N/A</v>
      </c>
      <c r="I253" s="7" t="e">
        <f>VLOOKUP(B253,Participant!$A$1:$F$1589,6,FALSE)</f>
        <v>#N/A</v>
      </c>
    </row>
    <row r="254" spans="1:9" ht="14.25">
      <c r="A254" s="13">
        <v>249</v>
      </c>
      <c r="B254" s="7"/>
      <c r="C254" s="14"/>
      <c r="D254" s="14">
        <f t="shared" si="4"/>
        <v>-42722.37672662037</v>
      </c>
      <c r="E254" s="7" t="e">
        <f>VLOOKUP(B254,Participant!$A$1:$F$1589,2,FALSE)</f>
        <v>#N/A</v>
      </c>
      <c r="F254" s="7" t="e">
        <f>VLOOKUP(B254,Participant!$A$1:$F$1589,3,FALSE)</f>
        <v>#N/A</v>
      </c>
      <c r="G254" s="7" t="e">
        <f>VLOOKUP(B254,Participant!$A$1:$F$1589,4,FALSE)</f>
        <v>#N/A</v>
      </c>
      <c r="H254" s="7" t="e">
        <f>VLOOKUP(B254,Participant!$A$1:$F$1589,5,FALSE)</f>
        <v>#N/A</v>
      </c>
      <c r="I254" s="7" t="e">
        <f>VLOOKUP(B254,Participant!$A$1:$F$1589,6,FALSE)</f>
        <v>#N/A</v>
      </c>
    </row>
    <row r="255" spans="1:9" ht="14.25">
      <c r="A255" s="13">
        <v>250</v>
      </c>
      <c r="B255" s="7"/>
      <c r="C255" s="14"/>
      <c r="D255" s="14">
        <f t="shared" si="4"/>
        <v>-42722.37672662037</v>
      </c>
      <c r="E255" s="7" t="e">
        <f>VLOOKUP(B255,Participant!$A$1:$F$1589,2,FALSE)</f>
        <v>#N/A</v>
      </c>
      <c r="F255" s="7" t="e">
        <f>VLOOKUP(B255,Participant!$A$1:$F$1589,3,FALSE)</f>
        <v>#N/A</v>
      </c>
      <c r="G255" s="7" t="e">
        <f>VLOOKUP(B255,Participant!$A$1:$F$1589,4,FALSE)</f>
        <v>#N/A</v>
      </c>
      <c r="H255" s="7" t="e">
        <f>VLOOKUP(B255,Participant!$A$1:$F$1589,5,FALSE)</f>
        <v>#N/A</v>
      </c>
      <c r="I255" s="7" t="e">
        <f>VLOOKUP(B255,Participant!$A$1:$F$1589,6,FALSE)</f>
        <v>#N/A</v>
      </c>
    </row>
    <row r="256" spans="1:9" ht="14.25">
      <c r="A256" s="13">
        <v>251</v>
      </c>
      <c r="B256" s="7"/>
      <c r="C256" s="14"/>
      <c r="D256" s="14">
        <f t="shared" si="4"/>
        <v>-42722.37672662037</v>
      </c>
      <c r="E256" s="7" t="e">
        <f>VLOOKUP(B256,Participant!$A$1:$F$1589,2,FALSE)</f>
        <v>#N/A</v>
      </c>
      <c r="F256" s="7" t="e">
        <f>VLOOKUP(B256,Participant!$A$1:$F$1589,3,FALSE)</f>
        <v>#N/A</v>
      </c>
      <c r="G256" s="7" t="e">
        <f>VLOOKUP(B256,Participant!$A$1:$F$1589,4,FALSE)</f>
        <v>#N/A</v>
      </c>
      <c r="H256" s="7" t="e">
        <f>VLOOKUP(B256,Participant!$A$1:$F$1589,5,FALSE)</f>
        <v>#N/A</v>
      </c>
      <c r="I256" s="7" t="e">
        <f>VLOOKUP(B256,Participant!$A$1:$F$1589,6,FALSE)</f>
        <v>#N/A</v>
      </c>
    </row>
    <row r="257" spans="1:9" ht="14.25">
      <c r="A257" s="13">
        <v>252</v>
      </c>
      <c r="B257" s="7"/>
      <c r="C257" s="14"/>
      <c r="D257" s="14">
        <f t="shared" si="4"/>
        <v>-42722.37672662037</v>
      </c>
      <c r="E257" s="7" t="e">
        <f>VLOOKUP(B257,Participant!$A$1:$F$1589,2,FALSE)</f>
        <v>#N/A</v>
      </c>
      <c r="F257" s="7" t="e">
        <f>VLOOKUP(B257,Participant!$A$1:$F$1589,3,FALSE)</f>
        <v>#N/A</v>
      </c>
      <c r="G257" s="7" t="e">
        <f>VLOOKUP(B257,Participant!$A$1:$F$1589,4,FALSE)</f>
        <v>#N/A</v>
      </c>
      <c r="H257" s="7" t="e">
        <f>VLOOKUP(B257,Participant!$A$1:$F$1589,5,FALSE)</f>
        <v>#N/A</v>
      </c>
      <c r="I257" s="7" t="e">
        <f>VLOOKUP(B257,Participant!$A$1:$F$1589,6,FALSE)</f>
        <v>#N/A</v>
      </c>
    </row>
    <row r="258" spans="1:9" ht="14.25">
      <c r="A258" s="13">
        <v>253</v>
      </c>
      <c r="B258" s="7"/>
      <c r="C258" s="14"/>
      <c r="D258" s="14">
        <f t="shared" si="4"/>
        <v>-42722.37672662037</v>
      </c>
      <c r="E258" s="7" t="e">
        <f>VLOOKUP(B258,Participant!$A$1:$F$1589,2,FALSE)</f>
        <v>#N/A</v>
      </c>
      <c r="F258" s="7" t="e">
        <f>VLOOKUP(B258,Participant!$A$1:$F$1589,3,FALSE)</f>
        <v>#N/A</v>
      </c>
      <c r="G258" s="7" t="e">
        <f>VLOOKUP(B258,Participant!$A$1:$F$1589,4,FALSE)</f>
        <v>#N/A</v>
      </c>
      <c r="H258" s="7" t="e">
        <f>VLOOKUP(B258,Participant!$A$1:$F$1589,5,FALSE)</f>
        <v>#N/A</v>
      </c>
      <c r="I258" s="7" t="e">
        <f>VLOOKUP(B258,Participant!$A$1:$F$1589,6,FALSE)</f>
        <v>#N/A</v>
      </c>
    </row>
    <row r="259" spans="1:9" ht="14.25">
      <c r="A259" s="13">
        <v>254</v>
      </c>
      <c r="B259" s="7"/>
      <c r="C259" s="14"/>
      <c r="D259" s="14">
        <f t="shared" si="4"/>
        <v>-42722.37672662037</v>
      </c>
      <c r="E259" s="7" t="e">
        <f>VLOOKUP(B259,Participant!$A$1:$F$1589,2,FALSE)</f>
        <v>#N/A</v>
      </c>
      <c r="F259" s="7" t="e">
        <f>VLOOKUP(B259,Participant!$A$1:$F$1589,3,FALSE)</f>
        <v>#N/A</v>
      </c>
      <c r="G259" s="7" t="e">
        <f>VLOOKUP(B259,Participant!$A$1:$F$1589,4,FALSE)</f>
        <v>#N/A</v>
      </c>
      <c r="H259" s="7" t="e">
        <f>VLOOKUP(B259,Participant!$A$1:$F$1589,5,FALSE)</f>
        <v>#N/A</v>
      </c>
      <c r="I259" s="7" t="e">
        <f>VLOOKUP(B259,Participant!$A$1:$F$1589,6,FALSE)</f>
        <v>#N/A</v>
      </c>
    </row>
    <row r="260" spans="1:9" ht="14.25">
      <c r="A260" s="13">
        <v>255</v>
      </c>
      <c r="B260" s="7"/>
      <c r="C260" s="14"/>
      <c r="D260" s="14">
        <f t="shared" si="4"/>
        <v>-42722.37672662037</v>
      </c>
      <c r="E260" s="7" t="e">
        <f>VLOOKUP(B260,Participant!$A$1:$F$1589,2,FALSE)</f>
        <v>#N/A</v>
      </c>
      <c r="F260" s="7" t="e">
        <f>VLOOKUP(B260,Participant!$A$1:$F$1589,3,FALSE)</f>
        <v>#N/A</v>
      </c>
      <c r="G260" s="7" t="e">
        <f>VLOOKUP(B260,Participant!$A$1:$F$1589,4,FALSE)</f>
        <v>#N/A</v>
      </c>
      <c r="H260" s="7" t="e">
        <f>VLOOKUP(B260,Participant!$A$1:$F$1589,5,FALSE)</f>
        <v>#N/A</v>
      </c>
      <c r="I260" s="7" t="e">
        <f>VLOOKUP(B260,Participant!$A$1:$F$1589,6,FALSE)</f>
        <v>#N/A</v>
      </c>
    </row>
    <row r="261" spans="1:9" ht="14.25">
      <c r="A261" s="13">
        <v>256</v>
      </c>
      <c r="B261" s="7"/>
      <c r="C261" s="14"/>
      <c r="D261" s="14">
        <f t="shared" si="4"/>
        <v>-42722.37672662037</v>
      </c>
      <c r="E261" s="7" t="e">
        <f>VLOOKUP(B261,Participant!$A$1:$F$1589,2,FALSE)</f>
        <v>#N/A</v>
      </c>
      <c r="F261" s="7" t="e">
        <f>VLOOKUP(B261,Participant!$A$1:$F$1589,3,FALSE)</f>
        <v>#N/A</v>
      </c>
      <c r="G261" s="7" t="e">
        <f>VLOOKUP(B261,Participant!$A$1:$F$1589,4,FALSE)</f>
        <v>#N/A</v>
      </c>
      <c r="H261" s="7" t="e">
        <f>VLOOKUP(B261,Participant!$A$1:$F$1589,5,FALSE)</f>
        <v>#N/A</v>
      </c>
      <c r="I261" s="7" t="e">
        <f>VLOOKUP(B261,Participant!$A$1:$F$1589,6,FALSE)</f>
        <v>#N/A</v>
      </c>
    </row>
    <row r="262" spans="1:9" ht="14.25">
      <c r="A262" s="13">
        <v>257</v>
      </c>
      <c r="B262" s="7"/>
      <c r="C262" s="14"/>
      <c r="D262" s="14">
        <f t="shared" si="4"/>
        <v>-42722.37672662037</v>
      </c>
      <c r="E262" s="7" t="e">
        <f>VLOOKUP(B262,Participant!$A$1:$F$1589,2,FALSE)</f>
        <v>#N/A</v>
      </c>
      <c r="F262" s="7" t="e">
        <f>VLOOKUP(B262,Participant!$A$1:$F$1589,3,FALSE)</f>
        <v>#N/A</v>
      </c>
      <c r="G262" s="7" t="e">
        <f>VLOOKUP(B262,Participant!$A$1:$F$1589,4,FALSE)</f>
        <v>#N/A</v>
      </c>
      <c r="H262" s="7" t="e">
        <f>VLOOKUP(B262,Participant!$A$1:$F$1589,5,FALSE)</f>
        <v>#N/A</v>
      </c>
      <c r="I262" s="7" t="e">
        <f>VLOOKUP(B262,Participant!$A$1:$F$1589,6,FALSE)</f>
        <v>#N/A</v>
      </c>
    </row>
    <row r="263" spans="1:9" ht="14.25">
      <c r="A263" s="13">
        <v>258</v>
      </c>
      <c r="B263" s="7"/>
      <c r="C263" s="14"/>
      <c r="D263" s="14">
        <f t="shared" si="4"/>
        <v>-42722.37672662037</v>
      </c>
      <c r="E263" s="7" t="e">
        <f>VLOOKUP(B263,Participant!$A$1:$F$1589,2,FALSE)</f>
        <v>#N/A</v>
      </c>
      <c r="F263" s="7" t="e">
        <f>VLOOKUP(B263,Participant!$A$1:$F$1589,3,FALSE)</f>
        <v>#N/A</v>
      </c>
      <c r="G263" s="7" t="e">
        <f>VLOOKUP(B263,Participant!$A$1:$F$1589,4,FALSE)</f>
        <v>#N/A</v>
      </c>
      <c r="H263" s="7" t="e">
        <f>VLOOKUP(B263,Participant!$A$1:$F$1589,5,FALSE)</f>
        <v>#N/A</v>
      </c>
      <c r="I263" s="7" t="e">
        <f>VLOOKUP(B263,Participant!$A$1:$F$1589,6,FALSE)</f>
        <v>#N/A</v>
      </c>
    </row>
    <row r="264" spans="1:9" ht="14.25">
      <c r="A264" s="13">
        <v>259</v>
      </c>
      <c r="B264" s="7"/>
      <c r="C264" s="14"/>
      <c r="D264" s="14">
        <f aca="true" t="shared" si="5" ref="D264:D272">C264-$E$1</f>
        <v>-42722.37672662037</v>
      </c>
      <c r="E264" s="7" t="e">
        <f>VLOOKUP(B264,Participant!$A$1:$F$1589,2,FALSE)</f>
        <v>#N/A</v>
      </c>
      <c r="F264" s="7" t="e">
        <f>VLOOKUP(B264,Participant!$A$1:$F$1589,3,FALSE)</f>
        <v>#N/A</v>
      </c>
      <c r="G264" s="7" t="e">
        <f>VLOOKUP(B264,Participant!$A$1:$F$1589,4,FALSE)</f>
        <v>#N/A</v>
      </c>
      <c r="H264" s="7" t="e">
        <f>VLOOKUP(B264,Participant!$A$1:$F$1589,5,FALSE)</f>
        <v>#N/A</v>
      </c>
      <c r="I264" s="7" t="e">
        <f>VLOOKUP(B264,Participant!$A$1:$F$1589,6,FALSE)</f>
        <v>#N/A</v>
      </c>
    </row>
    <row r="265" spans="1:9" ht="14.25">
      <c r="A265" s="13">
        <v>260</v>
      </c>
      <c r="B265" s="7"/>
      <c r="C265" s="14"/>
      <c r="D265" s="14">
        <f t="shared" si="5"/>
        <v>-42722.37672662037</v>
      </c>
      <c r="E265" s="7" t="e">
        <f>VLOOKUP(B265,Participant!$A$1:$F$1589,2,FALSE)</f>
        <v>#N/A</v>
      </c>
      <c r="F265" s="7" t="e">
        <f>VLOOKUP(B265,Participant!$A$1:$F$1589,3,FALSE)</f>
        <v>#N/A</v>
      </c>
      <c r="G265" s="7" t="e">
        <f>VLOOKUP(B265,Participant!$A$1:$F$1589,4,FALSE)</f>
        <v>#N/A</v>
      </c>
      <c r="H265" s="7" t="e">
        <f>VLOOKUP(B265,Participant!$A$1:$F$1589,5,FALSE)</f>
        <v>#N/A</v>
      </c>
      <c r="I265" s="7" t="e">
        <f>VLOOKUP(B265,Participant!$A$1:$F$1589,6,FALSE)</f>
        <v>#N/A</v>
      </c>
    </row>
    <row r="266" spans="1:9" ht="14.25">
      <c r="A266" s="13">
        <v>261</v>
      </c>
      <c r="B266" s="7"/>
      <c r="C266" s="14"/>
      <c r="D266" s="14">
        <f t="shared" si="5"/>
        <v>-42722.37672662037</v>
      </c>
      <c r="E266" s="7" t="e">
        <f>VLOOKUP(B266,Participant!$A$1:$F$1589,2,FALSE)</f>
        <v>#N/A</v>
      </c>
      <c r="F266" s="7" t="e">
        <f>VLOOKUP(B266,Participant!$A$1:$F$1589,3,FALSE)</f>
        <v>#N/A</v>
      </c>
      <c r="G266" s="7" t="e">
        <f>VLOOKUP(B266,Participant!$A$1:$F$1589,4,FALSE)</f>
        <v>#N/A</v>
      </c>
      <c r="H266" s="7" t="e">
        <f>VLOOKUP(B266,Participant!$A$1:$F$1589,5,FALSE)</f>
        <v>#N/A</v>
      </c>
      <c r="I266" s="7" t="e">
        <f>VLOOKUP(B266,Participant!$A$1:$F$1589,6,FALSE)</f>
        <v>#N/A</v>
      </c>
    </row>
    <row r="267" spans="1:9" ht="14.25">
      <c r="A267" s="13">
        <v>262</v>
      </c>
      <c r="B267" s="7"/>
      <c r="C267" s="14"/>
      <c r="D267" s="14">
        <f t="shared" si="5"/>
        <v>-42722.37672662037</v>
      </c>
      <c r="E267" s="7" t="e">
        <f>VLOOKUP(B267,Participant!$A$1:$F$1589,2,FALSE)</f>
        <v>#N/A</v>
      </c>
      <c r="F267" s="7" t="e">
        <f>VLOOKUP(B267,Participant!$A$1:$F$1589,3,FALSE)</f>
        <v>#N/A</v>
      </c>
      <c r="G267" s="7" t="e">
        <f>VLOOKUP(B267,Participant!$A$1:$F$1589,4,FALSE)</f>
        <v>#N/A</v>
      </c>
      <c r="H267" s="7" t="e">
        <f>VLOOKUP(B267,Participant!$A$1:$F$1589,5,FALSE)</f>
        <v>#N/A</v>
      </c>
      <c r="I267" s="7" t="e">
        <f>VLOOKUP(B267,Participant!$A$1:$F$1589,6,FALSE)</f>
        <v>#N/A</v>
      </c>
    </row>
    <row r="268" spans="1:9" ht="14.25">
      <c r="A268" s="13">
        <v>263</v>
      </c>
      <c r="B268" s="7"/>
      <c r="C268" s="14"/>
      <c r="D268" s="14">
        <f t="shared" si="5"/>
        <v>-42722.37672662037</v>
      </c>
      <c r="E268" s="7" t="e">
        <f>VLOOKUP(B268,Participant!$A$1:$F$1589,2,FALSE)</f>
        <v>#N/A</v>
      </c>
      <c r="F268" s="7" t="e">
        <f>VLOOKUP(B268,Participant!$A$1:$F$1589,3,FALSE)</f>
        <v>#N/A</v>
      </c>
      <c r="G268" s="7" t="e">
        <f>VLOOKUP(B268,Participant!$A$1:$F$1589,4,FALSE)</f>
        <v>#N/A</v>
      </c>
      <c r="H268" s="7" t="e">
        <f>VLOOKUP(B268,Participant!$A$1:$F$1589,5,FALSE)</f>
        <v>#N/A</v>
      </c>
      <c r="I268" s="7" t="e">
        <f>VLOOKUP(B268,Participant!$A$1:$F$1589,6,FALSE)</f>
        <v>#N/A</v>
      </c>
    </row>
    <row r="269" spans="1:9" ht="14.25">
      <c r="A269" s="13">
        <v>264</v>
      </c>
      <c r="B269" s="7"/>
      <c r="C269" s="14"/>
      <c r="D269" s="14">
        <f t="shared" si="5"/>
        <v>-42722.37672662037</v>
      </c>
      <c r="E269" s="7" t="e">
        <f>VLOOKUP(B269,Participant!$A$1:$F$1589,2,FALSE)</f>
        <v>#N/A</v>
      </c>
      <c r="F269" s="7" t="e">
        <f>VLOOKUP(B269,Participant!$A$1:$F$1589,3,FALSE)</f>
        <v>#N/A</v>
      </c>
      <c r="G269" s="7" t="e">
        <f>VLOOKUP(B269,Participant!$A$1:$F$1589,4,FALSE)</f>
        <v>#N/A</v>
      </c>
      <c r="H269" s="7" t="e">
        <f>VLOOKUP(B269,Participant!$A$1:$F$1589,5,FALSE)</f>
        <v>#N/A</v>
      </c>
      <c r="I269" s="7" t="e">
        <f>VLOOKUP(B269,Participant!$A$1:$F$1589,6,FALSE)</f>
        <v>#N/A</v>
      </c>
    </row>
    <row r="270" spans="1:9" ht="14.25">
      <c r="A270" s="13">
        <v>265</v>
      </c>
      <c r="B270" s="7"/>
      <c r="C270" s="14"/>
      <c r="D270" s="14">
        <f t="shared" si="5"/>
        <v>-42722.37672662037</v>
      </c>
      <c r="E270" s="7" t="e">
        <f>VLOOKUP(B270,Participant!$A$1:$F$1589,2,FALSE)</f>
        <v>#N/A</v>
      </c>
      <c r="F270" s="7" t="e">
        <f>VLOOKUP(B270,Participant!$A$1:$F$1589,3,FALSE)</f>
        <v>#N/A</v>
      </c>
      <c r="G270" s="7" t="e">
        <f>VLOOKUP(B270,Participant!$A$1:$F$1589,4,FALSE)</f>
        <v>#N/A</v>
      </c>
      <c r="H270" s="7" t="e">
        <f>VLOOKUP(B270,Participant!$A$1:$F$1589,5,FALSE)</f>
        <v>#N/A</v>
      </c>
      <c r="I270" s="7" t="e">
        <f>VLOOKUP(B270,Participant!$A$1:$F$1589,6,FALSE)</f>
        <v>#N/A</v>
      </c>
    </row>
    <row r="271" spans="1:9" ht="14.25">
      <c r="A271" s="13">
        <v>266</v>
      </c>
      <c r="B271" s="7"/>
      <c r="C271" s="14"/>
      <c r="D271" s="14">
        <f t="shared" si="5"/>
        <v>-42722.37672662037</v>
      </c>
      <c r="E271" s="7" t="e">
        <f>VLOOKUP(B271,Participant!$A$1:$F$1589,2,FALSE)</f>
        <v>#N/A</v>
      </c>
      <c r="F271" s="7" t="e">
        <f>VLOOKUP(B271,Participant!$A$1:$F$1589,3,FALSE)</f>
        <v>#N/A</v>
      </c>
      <c r="G271" s="7" t="e">
        <f>VLOOKUP(B271,Participant!$A$1:$F$1589,4,FALSE)</f>
        <v>#N/A</v>
      </c>
      <c r="H271" s="7" t="e">
        <f>VLOOKUP(B271,Participant!$A$1:$F$1589,5,FALSE)</f>
        <v>#N/A</v>
      </c>
      <c r="I271" s="7" t="e">
        <f>VLOOKUP(B271,Participant!$A$1:$F$1589,6,FALSE)</f>
        <v>#N/A</v>
      </c>
    </row>
    <row r="272" spans="1:9" ht="14.25">
      <c r="A272" s="13">
        <v>267</v>
      </c>
      <c r="B272" s="7"/>
      <c r="C272" s="14"/>
      <c r="D272" s="14">
        <f t="shared" si="5"/>
        <v>-42722.37672662037</v>
      </c>
      <c r="E272" s="7" t="e">
        <f>VLOOKUP(B272,Participant!$A$1:$F$1589,2,FALSE)</f>
        <v>#N/A</v>
      </c>
      <c r="F272" s="7" t="e">
        <f>VLOOKUP(B272,Participant!$A$1:$F$1589,3,FALSE)</f>
        <v>#N/A</v>
      </c>
      <c r="G272" s="7" t="e">
        <f>VLOOKUP(B272,Participant!$A$1:$F$1589,4,FALSE)</f>
        <v>#N/A</v>
      </c>
      <c r="H272" s="7" t="e">
        <f>VLOOKUP(B272,Participant!$A$1:$F$1589,5,FALSE)</f>
        <v>#N/A</v>
      </c>
      <c r="I272" s="7" t="e">
        <f>VLOOKUP(B272,Participant!$A$1:$F$1589,6,FALSE)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J5" sqref="J5"/>
    </sheetView>
  </sheetViews>
  <sheetFormatPr defaultColWidth="9.140625" defaultRowHeight="15"/>
  <cols>
    <col min="1" max="2" width="11.421875" style="11" customWidth="1"/>
    <col min="3" max="3" width="12.28125" style="4" bestFit="1" customWidth="1"/>
    <col min="4" max="4" width="10.00390625" style="5" bestFit="1" customWidth="1"/>
    <col min="5" max="5" width="8.140625" style="5" bestFit="1" customWidth="1"/>
    <col min="6" max="6" width="37.421875" style="4" bestFit="1" customWidth="1"/>
    <col min="7" max="7" width="8.8515625" style="4" customWidth="1"/>
    <col min="8" max="8" width="7.421875" style="4" bestFit="1" customWidth="1"/>
    <col min="9" max="9" width="41.140625" style="4" bestFit="1" customWidth="1"/>
    <col min="10" max="10" width="55.57421875" style="4" bestFit="1" customWidth="1"/>
    <col min="11" max="16384" width="8.8515625" style="4" customWidth="1"/>
  </cols>
  <sheetData>
    <row r="1" spans="1:10" ht="28.5">
      <c r="A1" s="9" t="s">
        <v>256</v>
      </c>
      <c r="B1" s="9" t="s">
        <v>255</v>
      </c>
      <c r="C1" s="7" t="s">
        <v>0</v>
      </c>
      <c r="D1" s="6" t="s">
        <v>1</v>
      </c>
      <c r="E1" s="6" t="s">
        <v>6</v>
      </c>
      <c r="F1" s="7" t="s">
        <v>2</v>
      </c>
      <c r="G1" s="7" t="s">
        <v>4</v>
      </c>
      <c r="H1" s="7" t="s">
        <v>8</v>
      </c>
      <c r="I1" s="7" t="s">
        <v>5</v>
      </c>
      <c r="J1" s="7" t="s">
        <v>9</v>
      </c>
    </row>
    <row r="2" spans="1:10" ht="21">
      <c r="A2" s="18" t="s">
        <v>250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25">
      <c r="A3" s="9">
        <v>1</v>
      </c>
      <c r="B3" s="9">
        <v>23</v>
      </c>
      <c r="C3" s="7">
        <v>40</v>
      </c>
      <c r="D3" s="6">
        <v>42722.424948148146</v>
      </c>
      <c r="E3" s="6">
        <v>0.04822152777342126</v>
      </c>
      <c r="F3" s="7" t="s">
        <v>111</v>
      </c>
      <c r="G3" s="7" t="s">
        <v>14</v>
      </c>
      <c r="H3" s="7" t="s">
        <v>110</v>
      </c>
      <c r="I3" s="7" t="s">
        <v>112</v>
      </c>
      <c r="J3" s="7" t="s">
        <v>105</v>
      </c>
    </row>
    <row r="4" spans="1:10" ht="21">
      <c r="A4" s="18" t="s">
        <v>251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4.25">
      <c r="A5" s="9">
        <v>1</v>
      </c>
      <c r="B5" s="9">
        <v>21</v>
      </c>
      <c r="C5" s="7">
        <v>87</v>
      </c>
      <c r="D5" s="6">
        <v>42722.42469039352</v>
      </c>
      <c r="E5" s="6">
        <v>0.047963773147785105</v>
      </c>
      <c r="F5" s="7" t="s">
        <v>212</v>
      </c>
      <c r="G5" s="7" t="s">
        <v>10</v>
      </c>
      <c r="H5" s="7" t="s">
        <v>211</v>
      </c>
      <c r="I5" s="7" t="s">
        <v>213</v>
      </c>
      <c r="J5" s="7">
        <v>0</v>
      </c>
    </row>
    <row r="6" spans="1:10" ht="21">
      <c r="A6" s="18" t="s">
        <v>252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4.25">
      <c r="A7" s="9">
        <v>1</v>
      </c>
      <c r="B7" s="9">
        <v>17</v>
      </c>
      <c r="C7" s="7">
        <v>6</v>
      </c>
      <c r="D7" s="6">
        <v>42722.423632060185</v>
      </c>
      <c r="E7" s="6">
        <v>0.04690543981269002</v>
      </c>
      <c r="F7" s="7" t="s">
        <v>29</v>
      </c>
      <c r="G7" s="7" t="s">
        <v>28</v>
      </c>
      <c r="H7" s="7" t="s">
        <v>15</v>
      </c>
      <c r="I7" s="7" t="s">
        <v>30</v>
      </c>
      <c r="J7" s="7">
        <v>0</v>
      </c>
    </row>
    <row r="8" spans="1:10" ht="14.25">
      <c r="A8" s="9">
        <v>2</v>
      </c>
      <c r="B8" s="9">
        <v>32</v>
      </c>
      <c r="C8" s="7">
        <v>29</v>
      </c>
      <c r="D8" s="6">
        <v>42722.42727511574</v>
      </c>
      <c r="E8" s="6">
        <v>0.050548495368275326</v>
      </c>
      <c r="F8" s="7" t="s">
        <v>85</v>
      </c>
      <c r="G8" s="7" t="s">
        <v>28</v>
      </c>
      <c r="H8" s="7" t="s">
        <v>15</v>
      </c>
      <c r="I8" s="7" t="s">
        <v>86</v>
      </c>
      <c r="J8" s="7" t="s">
        <v>87</v>
      </c>
    </row>
    <row r="9" spans="1:10" ht="14.25">
      <c r="A9" s="9">
        <v>3</v>
      </c>
      <c r="B9" s="9">
        <v>37</v>
      </c>
      <c r="C9" s="7">
        <v>65</v>
      </c>
      <c r="D9" s="6">
        <v>42722.42778738426</v>
      </c>
      <c r="E9" s="6">
        <v>0.0510607638861984</v>
      </c>
      <c r="F9" s="7" t="s">
        <v>166</v>
      </c>
      <c r="G9" s="7" t="s">
        <v>28</v>
      </c>
      <c r="H9" s="7" t="s">
        <v>15</v>
      </c>
      <c r="I9" s="7" t="s">
        <v>167</v>
      </c>
      <c r="J9" s="7" t="s">
        <v>105</v>
      </c>
    </row>
    <row r="10" spans="1:10" ht="14.25">
      <c r="A10" s="9">
        <v>4</v>
      </c>
      <c r="B10" s="9">
        <v>46</v>
      </c>
      <c r="C10" s="7">
        <v>59</v>
      </c>
      <c r="D10" s="6">
        <v>42722.42940381944</v>
      </c>
      <c r="E10" s="6">
        <v>0.052677199069876224</v>
      </c>
      <c r="F10" s="7" t="s">
        <v>152</v>
      </c>
      <c r="G10" s="7" t="s">
        <v>28</v>
      </c>
      <c r="H10" s="7" t="s">
        <v>15</v>
      </c>
      <c r="I10" s="7" t="s">
        <v>153</v>
      </c>
      <c r="J10" s="7" t="s">
        <v>154</v>
      </c>
    </row>
    <row r="11" spans="1:10" ht="14.25">
      <c r="A11" s="9">
        <v>5</v>
      </c>
      <c r="B11" s="9">
        <v>55</v>
      </c>
      <c r="C11" s="7">
        <v>54</v>
      </c>
      <c r="D11" s="6">
        <v>42722.43121134259</v>
      </c>
      <c r="E11" s="6">
        <v>0.05448472221905831</v>
      </c>
      <c r="F11" s="7" t="s">
        <v>140</v>
      </c>
      <c r="G11" s="7" t="s">
        <v>28</v>
      </c>
      <c r="H11" s="7" t="s">
        <v>15</v>
      </c>
      <c r="I11" s="7" t="s">
        <v>141</v>
      </c>
      <c r="J11" s="7">
        <v>0</v>
      </c>
    </row>
    <row r="12" spans="1:10" ht="14.25">
      <c r="A12" s="9">
        <v>6</v>
      </c>
      <c r="B12" s="9">
        <v>67</v>
      </c>
      <c r="C12" s="7">
        <v>33</v>
      </c>
      <c r="D12" s="6">
        <v>42722.433741319444</v>
      </c>
      <c r="E12" s="6">
        <v>0.057014699072169606</v>
      </c>
      <c r="F12" s="7" t="s">
        <v>95</v>
      </c>
      <c r="G12" s="7" t="s">
        <v>28</v>
      </c>
      <c r="H12" s="7" t="s">
        <v>15</v>
      </c>
      <c r="I12" s="7" t="s">
        <v>96</v>
      </c>
      <c r="J12" s="7">
        <v>0</v>
      </c>
    </row>
    <row r="13" spans="1:10" ht="14.25">
      <c r="A13" s="9">
        <v>7</v>
      </c>
      <c r="B13" s="9">
        <v>84</v>
      </c>
      <c r="C13" s="7">
        <v>52</v>
      </c>
      <c r="D13" s="6">
        <v>42722.43737881944</v>
      </c>
      <c r="E13" s="6">
        <v>0.0606521990703186</v>
      </c>
      <c r="F13" s="7" t="s">
        <v>136</v>
      </c>
      <c r="G13" s="7" t="s">
        <v>28</v>
      </c>
      <c r="H13" s="7" t="s">
        <v>15</v>
      </c>
      <c r="I13" s="7" t="s">
        <v>137</v>
      </c>
      <c r="J13" s="7">
        <v>0</v>
      </c>
    </row>
    <row r="14" spans="1:10" ht="21">
      <c r="A14" s="18" t="s">
        <v>253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4.25">
      <c r="A15" s="9">
        <v>1</v>
      </c>
      <c r="B15" s="9">
        <v>1</v>
      </c>
      <c r="C15" s="7">
        <v>25</v>
      </c>
      <c r="D15" s="6">
        <v>42722.4178912037</v>
      </c>
      <c r="E15" s="6">
        <v>0.04116458333010087</v>
      </c>
      <c r="F15" s="7" t="s">
        <v>76</v>
      </c>
      <c r="G15" s="7" t="s">
        <v>14</v>
      </c>
      <c r="H15" s="7" t="s">
        <v>15</v>
      </c>
      <c r="I15" s="7" t="s">
        <v>77</v>
      </c>
      <c r="J15" s="7">
        <v>0</v>
      </c>
    </row>
    <row r="16" spans="1:10" ht="14.25">
      <c r="A16" s="9">
        <v>2</v>
      </c>
      <c r="B16" s="9">
        <v>3</v>
      </c>
      <c r="C16" s="7">
        <v>18</v>
      </c>
      <c r="D16" s="6">
        <v>42722.419316782405</v>
      </c>
      <c r="E16" s="6">
        <v>0.04259016203286592</v>
      </c>
      <c r="F16" s="7" t="s">
        <v>58</v>
      </c>
      <c r="G16" s="7" t="s">
        <v>14</v>
      </c>
      <c r="H16" s="7" t="s">
        <v>15</v>
      </c>
      <c r="I16" s="7" t="s">
        <v>59</v>
      </c>
      <c r="J16" s="7">
        <v>0</v>
      </c>
    </row>
    <row r="17" spans="1:10" ht="14.25">
      <c r="A17" s="9">
        <v>3</v>
      </c>
      <c r="B17" s="9">
        <v>4</v>
      </c>
      <c r="C17" s="7">
        <v>75</v>
      </c>
      <c r="D17" s="6">
        <v>42722.41943287037</v>
      </c>
      <c r="E17" s="6">
        <v>0.04270624999480788</v>
      </c>
      <c r="F17" s="7" t="s">
        <v>187</v>
      </c>
      <c r="G17" s="7" t="s">
        <v>14</v>
      </c>
      <c r="H17" s="7" t="s">
        <v>15</v>
      </c>
      <c r="I17" s="7" t="s">
        <v>188</v>
      </c>
      <c r="J17" s="7" t="s">
        <v>105</v>
      </c>
    </row>
    <row r="18" spans="1:10" ht="14.25">
      <c r="A18" s="9">
        <v>4</v>
      </c>
      <c r="B18" s="9">
        <v>5</v>
      </c>
      <c r="C18" s="7">
        <v>14</v>
      </c>
      <c r="D18" s="6">
        <v>42722.4196005787</v>
      </c>
      <c r="E18" s="6">
        <v>0.0428739583294373</v>
      </c>
      <c r="F18" s="7" t="s">
        <v>49</v>
      </c>
      <c r="G18" s="7" t="s">
        <v>14</v>
      </c>
      <c r="H18" s="7" t="s">
        <v>15</v>
      </c>
      <c r="I18" s="7" t="s">
        <v>50</v>
      </c>
      <c r="J18" s="7" t="s">
        <v>51</v>
      </c>
    </row>
    <row r="19" spans="1:10" ht="14.25">
      <c r="A19" s="9">
        <v>5</v>
      </c>
      <c r="B19" s="9">
        <v>7</v>
      </c>
      <c r="C19" s="7">
        <v>99</v>
      </c>
      <c r="D19" s="6">
        <v>42722.42018703704</v>
      </c>
      <c r="E19" s="6">
        <v>0.04346041666576639</v>
      </c>
      <c r="F19" s="7" t="s">
        <v>237</v>
      </c>
      <c r="G19" s="7" t="s">
        <v>14</v>
      </c>
      <c r="H19" s="7" t="s">
        <v>15</v>
      </c>
      <c r="I19" s="7" t="s">
        <v>238</v>
      </c>
      <c r="J19" s="7">
        <v>0</v>
      </c>
    </row>
    <row r="20" spans="1:10" ht="14.25">
      <c r="A20" s="9">
        <v>6</v>
      </c>
      <c r="B20" s="9">
        <v>8</v>
      </c>
      <c r="C20" s="7">
        <v>15</v>
      </c>
      <c r="D20" s="6">
        <v>42722.42027581018</v>
      </c>
      <c r="E20" s="6">
        <v>0.04354918980970979</v>
      </c>
      <c r="F20" s="7" t="s">
        <v>52</v>
      </c>
      <c r="G20" s="7" t="s">
        <v>14</v>
      </c>
      <c r="H20" s="7" t="s">
        <v>15</v>
      </c>
      <c r="I20" s="7" t="s">
        <v>53</v>
      </c>
      <c r="J20" s="7">
        <v>0</v>
      </c>
    </row>
    <row r="21" spans="1:10" ht="14.25">
      <c r="A21" s="9">
        <v>7</v>
      </c>
      <c r="B21" s="9">
        <v>9</v>
      </c>
      <c r="C21" s="7">
        <v>45</v>
      </c>
      <c r="D21" s="6">
        <v>42722.420371875</v>
      </c>
      <c r="E21" s="6">
        <v>0.04364525462733582</v>
      </c>
      <c r="F21" s="7" t="s">
        <v>121</v>
      </c>
      <c r="G21" s="7" t="s">
        <v>14</v>
      </c>
      <c r="H21" s="7" t="s">
        <v>15</v>
      </c>
      <c r="I21" s="7" t="s">
        <v>122</v>
      </c>
      <c r="J21" s="7">
        <v>0</v>
      </c>
    </row>
    <row r="22" spans="1:10" ht="14.25">
      <c r="A22" s="9">
        <v>8</v>
      </c>
      <c r="B22" s="9">
        <v>11</v>
      </c>
      <c r="C22" s="7">
        <v>26</v>
      </c>
      <c r="D22" s="6">
        <v>42722.4213775463</v>
      </c>
      <c r="E22" s="6">
        <v>0.0446509259272716</v>
      </c>
      <c r="F22" s="7" t="s">
        <v>78</v>
      </c>
      <c r="G22" s="7" t="s">
        <v>14</v>
      </c>
      <c r="H22" s="7" t="s">
        <v>15</v>
      </c>
      <c r="I22" s="7" t="s">
        <v>79</v>
      </c>
      <c r="J22" s="7">
        <v>0</v>
      </c>
    </row>
    <row r="23" spans="1:10" ht="14.25">
      <c r="A23" s="9">
        <v>9</v>
      </c>
      <c r="B23" s="9">
        <v>13</v>
      </c>
      <c r="C23" s="7">
        <v>84</v>
      </c>
      <c r="D23" s="6">
        <v>42722.42179826389</v>
      </c>
      <c r="E23" s="6">
        <v>0.045071643515257165</v>
      </c>
      <c r="F23" s="7" t="s">
        <v>205</v>
      </c>
      <c r="G23" s="7" t="s">
        <v>14</v>
      </c>
      <c r="H23" s="7" t="s">
        <v>15</v>
      </c>
      <c r="I23" s="7" t="s">
        <v>206</v>
      </c>
      <c r="J23" s="7" t="s">
        <v>105</v>
      </c>
    </row>
    <row r="24" spans="1:10" ht="14.25">
      <c r="A24" s="9">
        <v>10</v>
      </c>
      <c r="B24" s="9">
        <v>15</v>
      </c>
      <c r="C24" s="7">
        <v>11</v>
      </c>
      <c r="D24" s="6">
        <v>42722.422944328704</v>
      </c>
      <c r="E24" s="6">
        <v>0.046217708331823815</v>
      </c>
      <c r="F24" s="7" t="s">
        <v>40</v>
      </c>
      <c r="G24" s="7" t="s">
        <v>14</v>
      </c>
      <c r="H24" s="7" t="s">
        <v>15</v>
      </c>
      <c r="I24" s="7" t="s">
        <v>41</v>
      </c>
      <c r="J24" s="7" t="s">
        <v>42</v>
      </c>
    </row>
    <row r="25" spans="1:10" ht="14.25">
      <c r="A25" s="9">
        <v>11</v>
      </c>
      <c r="B25" s="9">
        <v>16</v>
      </c>
      <c r="C25" s="7">
        <v>2</v>
      </c>
      <c r="D25" s="6">
        <v>42722.42339548611</v>
      </c>
      <c r="E25" s="6">
        <v>0.046668865739775356</v>
      </c>
      <c r="F25" s="7" t="s">
        <v>16</v>
      </c>
      <c r="G25" s="7" t="s">
        <v>14</v>
      </c>
      <c r="H25" s="7" t="s">
        <v>15</v>
      </c>
      <c r="I25" s="7" t="s">
        <v>17</v>
      </c>
      <c r="J25" s="7" t="s">
        <v>18</v>
      </c>
    </row>
    <row r="26" spans="1:10" ht="14.25">
      <c r="A26" s="9">
        <v>12</v>
      </c>
      <c r="B26" s="9">
        <v>18</v>
      </c>
      <c r="C26" s="7">
        <v>50</v>
      </c>
      <c r="D26" s="6">
        <v>42722.423710069444</v>
      </c>
      <c r="E26" s="6">
        <v>0.04698344907228602</v>
      </c>
      <c r="F26" s="7" t="s">
        <v>132</v>
      </c>
      <c r="G26" s="7" t="s">
        <v>14</v>
      </c>
      <c r="H26" s="7" t="s">
        <v>15</v>
      </c>
      <c r="I26" s="7" t="s">
        <v>133</v>
      </c>
      <c r="J26" s="7" t="s">
        <v>105</v>
      </c>
    </row>
    <row r="27" spans="1:10" ht="14.25">
      <c r="A27" s="9">
        <v>13</v>
      </c>
      <c r="B27" s="9">
        <v>19</v>
      </c>
      <c r="C27" s="7">
        <v>127</v>
      </c>
      <c r="D27" s="6">
        <v>42722.42380520833</v>
      </c>
      <c r="E27" s="6">
        <v>0.04707858795882203</v>
      </c>
      <c r="F27" s="7" t="s">
        <v>243</v>
      </c>
      <c r="G27" s="7" t="s">
        <v>14</v>
      </c>
      <c r="H27" s="7" t="s">
        <v>15</v>
      </c>
      <c r="I27" s="7" t="s">
        <v>244</v>
      </c>
      <c r="J27" s="7" t="s">
        <v>245</v>
      </c>
    </row>
    <row r="28" spans="1:10" ht="14.25">
      <c r="A28" s="9">
        <v>14</v>
      </c>
      <c r="B28" s="9">
        <v>20</v>
      </c>
      <c r="C28" s="7">
        <v>77</v>
      </c>
      <c r="D28" s="6">
        <v>42722.42437893518</v>
      </c>
      <c r="E28" s="6">
        <v>0.0476523148099659</v>
      </c>
      <c r="F28" s="7" t="s">
        <v>191</v>
      </c>
      <c r="G28" s="7" t="s">
        <v>14</v>
      </c>
      <c r="H28" s="7" t="s">
        <v>15</v>
      </c>
      <c r="I28" s="7" t="s">
        <v>192</v>
      </c>
      <c r="J28" s="7" t="s">
        <v>105</v>
      </c>
    </row>
    <row r="29" spans="1:10" ht="14.25">
      <c r="A29" s="9">
        <v>15</v>
      </c>
      <c r="B29" s="9">
        <v>25</v>
      </c>
      <c r="C29" s="7">
        <v>94</v>
      </c>
      <c r="D29" s="6">
        <v>42722.425222337966</v>
      </c>
      <c r="E29" s="6">
        <v>0.0484957175940508</v>
      </c>
      <c r="F29" s="7" t="s">
        <v>226</v>
      </c>
      <c r="G29" s="7" t="s">
        <v>14</v>
      </c>
      <c r="H29" s="7" t="s">
        <v>15</v>
      </c>
      <c r="I29" s="7" t="s">
        <v>227</v>
      </c>
      <c r="J29" s="7" t="s">
        <v>228</v>
      </c>
    </row>
    <row r="30" spans="1:10" ht="14.25">
      <c r="A30" s="9">
        <v>16</v>
      </c>
      <c r="B30" s="9">
        <v>27</v>
      </c>
      <c r="C30" s="7">
        <v>56</v>
      </c>
      <c r="D30" s="6">
        <v>42722.42558831019</v>
      </c>
      <c r="E30" s="6">
        <v>0.04886168981465744</v>
      </c>
      <c r="F30" s="7" t="s">
        <v>144</v>
      </c>
      <c r="G30" s="7" t="s">
        <v>14</v>
      </c>
      <c r="H30" s="7" t="s">
        <v>15</v>
      </c>
      <c r="I30" s="7" t="s">
        <v>145</v>
      </c>
      <c r="J30" s="7" t="s">
        <v>105</v>
      </c>
    </row>
    <row r="31" spans="1:10" ht="14.25">
      <c r="A31" s="9">
        <v>17</v>
      </c>
      <c r="B31" s="9">
        <v>28</v>
      </c>
      <c r="C31" s="7">
        <v>67</v>
      </c>
      <c r="D31" s="6">
        <v>42722.42560949074</v>
      </c>
      <c r="E31" s="6">
        <v>0.04888287036737893</v>
      </c>
      <c r="F31" s="7" t="s">
        <v>170</v>
      </c>
      <c r="G31" s="7" t="s">
        <v>14</v>
      </c>
      <c r="H31" s="7" t="s">
        <v>15</v>
      </c>
      <c r="I31" s="7" t="s">
        <v>171</v>
      </c>
      <c r="J31" s="7" t="s">
        <v>172</v>
      </c>
    </row>
    <row r="32" spans="1:10" ht="14.25">
      <c r="A32" s="9">
        <v>18</v>
      </c>
      <c r="B32" s="9">
        <v>33</v>
      </c>
      <c r="C32" s="7">
        <v>32</v>
      </c>
      <c r="D32" s="6">
        <v>42722.42761597222</v>
      </c>
      <c r="E32" s="6">
        <v>0.05088935184903676</v>
      </c>
      <c r="F32" s="7" t="s">
        <v>93</v>
      </c>
      <c r="G32" s="7" t="s">
        <v>14</v>
      </c>
      <c r="H32" s="7" t="s">
        <v>15</v>
      </c>
      <c r="I32" s="7" t="s">
        <v>94</v>
      </c>
      <c r="J32" s="7" t="s">
        <v>70</v>
      </c>
    </row>
    <row r="33" spans="1:10" ht="14.25">
      <c r="A33" s="9">
        <v>19</v>
      </c>
      <c r="B33" s="9">
        <v>34</v>
      </c>
      <c r="C33" s="7">
        <v>57</v>
      </c>
      <c r="D33" s="6">
        <v>42722.42763240741</v>
      </c>
      <c r="E33" s="6">
        <v>0.05090578703675419</v>
      </c>
      <c r="F33" s="7" t="s">
        <v>146</v>
      </c>
      <c r="G33" s="7" t="s">
        <v>14</v>
      </c>
      <c r="H33" s="7" t="s">
        <v>15</v>
      </c>
      <c r="I33" s="7" t="s">
        <v>147</v>
      </c>
      <c r="J33" s="7" t="s">
        <v>148</v>
      </c>
    </row>
    <row r="34" spans="1:10" ht="14.25">
      <c r="A34" s="9">
        <v>20</v>
      </c>
      <c r="B34" s="9">
        <v>36</v>
      </c>
      <c r="C34" s="7">
        <v>88</v>
      </c>
      <c r="D34" s="6">
        <v>42722.427722569446</v>
      </c>
      <c r="E34" s="6">
        <v>0.050995949073694646</v>
      </c>
      <c r="F34" s="7" t="s">
        <v>214</v>
      </c>
      <c r="G34" s="7" t="s">
        <v>14</v>
      </c>
      <c r="H34" s="7" t="s">
        <v>15</v>
      </c>
      <c r="I34" s="7" t="s">
        <v>215</v>
      </c>
      <c r="J34" s="7">
        <v>0</v>
      </c>
    </row>
    <row r="35" spans="1:10" ht="14.25">
      <c r="A35" s="9">
        <v>21</v>
      </c>
      <c r="B35" s="9">
        <v>38</v>
      </c>
      <c r="C35" s="7">
        <v>13</v>
      </c>
      <c r="D35" s="6">
        <v>42722.42781168981</v>
      </c>
      <c r="E35" s="6">
        <v>0.05108506944088731</v>
      </c>
      <c r="F35" s="7" t="s">
        <v>46</v>
      </c>
      <c r="G35" s="7" t="s">
        <v>14</v>
      </c>
      <c r="H35" s="7" t="s">
        <v>15</v>
      </c>
      <c r="I35" s="7" t="s">
        <v>47</v>
      </c>
      <c r="J35" s="7" t="s">
        <v>48</v>
      </c>
    </row>
    <row r="36" spans="1:10" ht="14.25">
      <c r="A36" s="9">
        <v>22</v>
      </c>
      <c r="B36" s="9">
        <v>39</v>
      </c>
      <c r="C36" s="7">
        <v>78</v>
      </c>
      <c r="D36" s="6">
        <v>42722.42790636574</v>
      </c>
      <c r="E36" s="6">
        <v>0.05117974536551628</v>
      </c>
      <c r="F36" s="7" t="s">
        <v>193</v>
      </c>
      <c r="G36" s="7" t="s">
        <v>14</v>
      </c>
      <c r="H36" s="7" t="s">
        <v>15</v>
      </c>
      <c r="I36" s="7" t="s">
        <v>194</v>
      </c>
      <c r="J36" s="7">
        <v>0</v>
      </c>
    </row>
    <row r="37" spans="1:10" ht="14.25">
      <c r="A37" s="9">
        <v>23</v>
      </c>
      <c r="B37" s="9">
        <v>40</v>
      </c>
      <c r="C37" s="7">
        <v>97</v>
      </c>
      <c r="D37" s="6">
        <v>42722.42793680556</v>
      </c>
      <c r="E37" s="6">
        <v>0.05121018518548226</v>
      </c>
      <c r="F37" s="7" t="s">
        <v>233</v>
      </c>
      <c r="G37" s="7" t="s">
        <v>14</v>
      </c>
      <c r="H37" s="7" t="s">
        <v>15</v>
      </c>
      <c r="I37" s="7" t="s">
        <v>234</v>
      </c>
      <c r="J37" s="7">
        <v>0</v>
      </c>
    </row>
    <row r="38" spans="1:10" ht="14.25">
      <c r="A38" s="9">
        <v>24</v>
      </c>
      <c r="B38" s="9">
        <v>41</v>
      </c>
      <c r="C38" s="7">
        <v>86</v>
      </c>
      <c r="D38" s="6">
        <v>42722.42834583333</v>
      </c>
      <c r="E38" s="6">
        <v>0.0516192129580304</v>
      </c>
      <c r="F38" s="7" t="s">
        <v>209</v>
      </c>
      <c r="G38" s="7" t="s">
        <v>14</v>
      </c>
      <c r="H38" s="7" t="s">
        <v>15</v>
      </c>
      <c r="I38" s="7" t="s">
        <v>210</v>
      </c>
      <c r="J38" s="7" t="s">
        <v>105</v>
      </c>
    </row>
    <row r="39" spans="1:10" ht="14.25">
      <c r="A39" s="9">
        <v>25</v>
      </c>
      <c r="B39" s="9">
        <v>47</v>
      </c>
      <c r="C39" s="7">
        <v>44</v>
      </c>
      <c r="D39" s="6">
        <v>42722.429452662036</v>
      </c>
      <c r="E39" s="6">
        <v>0.052726041663845535</v>
      </c>
      <c r="F39" s="7" t="s">
        <v>119</v>
      </c>
      <c r="G39" s="7" t="s">
        <v>14</v>
      </c>
      <c r="H39" s="7" t="s">
        <v>15</v>
      </c>
      <c r="I39" s="7" t="s">
        <v>120</v>
      </c>
      <c r="J39" s="7">
        <v>0</v>
      </c>
    </row>
    <row r="40" spans="1:10" ht="14.25">
      <c r="A40" s="9">
        <v>26</v>
      </c>
      <c r="B40" s="9">
        <v>48</v>
      </c>
      <c r="C40" s="7">
        <v>72</v>
      </c>
      <c r="D40" s="6">
        <v>42722.42988449074</v>
      </c>
      <c r="E40" s="6">
        <v>0.05315787036670372</v>
      </c>
      <c r="F40" s="7" t="s">
        <v>181</v>
      </c>
      <c r="G40" s="7" t="s">
        <v>14</v>
      </c>
      <c r="H40" s="7" t="s">
        <v>15</v>
      </c>
      <c r="I40" s="7" t="s">
        <v>182</v>
      </c>
      <c r="J40" s="7">
        <v>0</v>
      </c>
    </row>
    <row r="41" spans="1:10" ht="14.25">
      <c r="A41" s="9">
        <v>27</v>
      </c>
      <c r="B41" s="9">
        <v>49</v>
      </c>
      <c r="C41" s="7">
        <v>93</v>
      </c>
      <c r="D41" s="6">
        <v>42722.430227777775</v>
      </c>
      <c r="E41" s="6">
        <v>0.05350115740293404</v>
      </c>
      <c r="F41" s="7" t="s">
        <v>224</v>
      </c>
      <c r="G41" s="7" t="s">
        <v>14</v>
      </c>
      <c r="H41" s="7" t="s">
        <v>15</v>
      </c>
      <c r="I41" s="7" t="s">
        <v>225</v>
      </c>
      <c r="J41" s="7" t="s">
        <v>172</v>
      </c>
    </row>
    <row r="42" spans="1:10" ht="14.25">
      <c r="A42" s="9">
        <v>28</v>
      </c>
      <c r="B42" s="9">
        <v>51</v>
      </c>
      <c r="C42" s="7">
        <v>82</v>
      </c>
      <c r="D42" s="6">
        <v>42722.430329166666</v>
      </c>
      <c r="E42" s="6">
        <v>0.053602546293404885</v>
      </c>
      <c r="F42" s="7" t="s">
        <v>201</v>
      </c>
      <c r="G42" s="7" t="s">
        <v>14</v>
      </c>
      <c r="H42" s="7" t="s">
        <v>15</v>
      </c>
      <c r="I42" s="7" t="s">
        <v>202</v>
      </c>
      <c r="J42" s="7" t="s">
        <v>105</v>
      </c>
    </row>
    <row r="43" spans="1:10" ht="14.25">
      <c r="A43" s="9">
        <v>29</v>
      </c>
      <c r="B43" s="9">
        <v>62</v>
      </c>
      <c r="C43" s="7">
        <v>92</v>
      </c>
      <c r="D43" s="6">
        <v>42722.43256446759</v>
      </c>
      <c r="E43" s="6">
        <v>0.05583784721966367</v>
      </c>
      <c r="F43" s="7" t="s">
        <v>222</v>
      </c>
      <c r="G43" s="7" t="s">
        <v>14</v>
      </c>
      <c r="H43" s="7" t="s">
        <v>15</v>
      </c>
      <c r="I43" s="7" t="s">
        <v>223</v>
      </c>
      <c r="J43" s="7" t="s">
        <v>105</v>
      </c>
    </row>
    <row r="44" spans="1:10" ht="14.25">
      <c r="A44" s="9">
        <v>30</v>
      </c>
      <c r="B44" s="9">
        <v>71</v>
      </c>
      <c r="C44" s="7">
        <v>98</v>
      </c>
      <c r="D44" s="6">
        <v>42722.43495462963</v>
      </c>
      <c r="E44" s="6">
        <v>0.0582280092567089</v>
      </c>
      <c r="F44" s="7" t="s">
        <v>235</v>
      </c>
      <c r="G44" s="7" t="s">
        <v>14</v>
      </c>
      <c r="H44" s="7" t="s">
        <v>15</v>
      </c>
      <c r="I44" s="7" t="s">
        <v>236</v>
      </c>
      <c r="J44" s="7">
        <v>0</v>
      </c>
    </row>
    <row r="45" spans="1:10" ht="14.25">
      <c r="A45" s="9">
        <v>31</v>
      </c>
      <c r="B45" s="9">
        <v>76</v>
      </c>
      <c r="C45" s="7">
        <v>3</v>
      </c>
      <c r="D45" s="6">
        <v>42722.43609594907</v>
      </c>
      <c r="E45" s="6">
        <v>0.05936932870099554</v>
      </c>
      <c r="F45" s="7" t="s">
        <v>19</v>
      </c>
      <c r="G45" s="7" t="s">
        <v>14</v>
      </c>
      <c r="H45" s="7" t="s">
        <v>15</v>
      </c>
      <c r="I45" s="7" t="s">
        <v>20</v>
      </c>
      <c r="J45" s="7" t="s">
        <v>21</v>
      </c>
    </row>
    <row r="46" spans="1:10" ht="14.25">
      <c r="A46" s="9">
        <v>32</v>
      </c>
      <c r="B46" s="9">
        <v>86</v>
      </c>
      <c r="C46" s="7">
        <v>37</v>
      </c>
      <c r="D46" s="6">
        <v>42722.43888055556</v>
      </c>
      <c r="E46" s="6">
        <v>0.06215393518505152</v>
      </c>
      <c r="F46" s="7" t="s">
        <v>103</v>
      </c>
      <c r="G46" s="7" t="s">
        <v>14</v>
      </c>
      <c r="H46" s="7" t="s">
        <v>15</v>
      </c>
      <c r="I46" s="7" t="s">
        <v>104</v>
      </c>
      <c r="J46" s="7" t="s">
        <v>105</v>
      </c>
    </row>
    <row r="47" spans="1:10" ht="14.25">
      <c r="A47" s="9">
        <v>33</v>
      </c>
      <c r="B47" s="9">
        <v>91</v>
      </c>
      <c r="C47" s="7">
        <v>73</v>
      </c>
      <c r="D47" s="6">
        <v>42722.44102060185</v>
      </c>
      <c r="E47" s="6">
        <v>0.06429398147884058</v>
      </c>
      <c r="F47" s="7" t="s">
        <v>183</v>
      </c>
      <c r="G47" s="7" t="s">
        <v>14</v>
      </c>
      <c r="H47" s="7" t="s">
        <v>15</v>
      </c>
      <c r="I47" s="7" t="s">
        <v>184</v>
      </c>
      <c r="J47" s="7" t="s">
        <v>105</v>
      </c>
    </row>
    <row r="48" spans="1:10" ht="14.25">
      <c r="A48" s="9">
        <v>34</v>
      </c>
      <c r="B48" s="10" t="s">
        <v>241</v>
      </c>
      <c r="C48" s="7">
        <v>51</v>
      </c>
      <c r="D48" s="6"/>
      <c r="E48" s="6" t="s">
        <v>241</v>
      </c>
      <c r="F48" s="7" t="s">
        <v>134</v>
      </c>
      <c r="G48" s="7" t="s">
        <v>14</v>
      </c>
      <c r="H48" s="7" t="s">
        <v>15</v>
      </c>
      <c r="I48" s="7" t="s">
        <v>135</v>
      </c>
      <c r="J48" s="7">
        <v>0</v>
      </c>
    </row>
    <row r="49" spans="1:10" ht="14.25">
      <c r="A49" s="9">
        <v>35</v>
      </c>
      <c r="B49" s="10" t="s">
        <v>241</v>
      </c>
      <c r="C49" s="7">
        <v>76</v>
      </c>
      <c r="D49" s="6"/>
      <c r="E49" s="6" t="s">
        <v>241</v>
      </c>
      <c r="F49" s="7" t="s">
        <v>189</v>
      </c>
      <c r="G49" s="7" t="s">
        <v>14</v>
      </c>
      <c r="H49" s="7" t="s">
        <v>15</v>
      </c>
      <c r="I49" s="7" t="s">
        <v>190</v>
      </c>
      <c r="J49" s="7" t="s">
        <v>105</v>
      </c>
    </row>
    <row r="50" spans="1:10" ht="14.25">
      <c r="A50" s="9">
        <v>36</v>
      </c>
      <c r="B50" s="10" t="s">
        <v>242</v>
      </c>
      <c r="C50" s="7">
        <v>31</v>
      </c>
      <c r="D50" s="6"/>
      <c r="E50" s="6" t="s">
        <v>242</v>
      </c>
      <c r="F50" s="7" t="s">
        <v>91</v>
      </c>
      <c r="G50" s="7" t="s">
        <v>14</v>
      </c>
      <c r="H50" s="7" t="s">
        <v>15</v>
      </c>
      <c r="I50" s="7" t="s">
        <v>92</v>
      </c>
      <c r="J50" s="7" t="s">
        <v>70</v>
      </c>
    </row>
    <row r="51" spans="1:10" ht="14.25">
      <c r="A51" s="9">
        <v>37</v>
      </c>
      <c r="B51" s="10" t="s">
        <v>242</v>
      </c>
      <c r="C51" s="7">
        <v>28</v>
      </c>
      <c r="D51" s="6"/>
      <c r="E51" s="6" t="s">
        <v>242</v>
      </c>
      <c r="F51" s="7" t="s">
        <v>82</v>
      </c>
      <c r="G51" s="7" t="s">
        <v>14</v>
      </c>
      <c r="H51" s="7" t="s">
        <v>15</v>
      </c>
      <c r="I51" s="7" t="s">
        <v>83</v>
      </c>
      <c r="J51" s="7" t="s">
        <v>84</v>
      </c>
    </row>
    <row r="52" spans="1:10" ht="21">
      <c r="A52" s="18" t="s">
        <v>254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4.25">
      <c r="A53" s="9">
        <v>1</v>
      </c>
      <c r="B53" s="9">
        <v>26</v>
      </c>
      <c r="C53" s="7">
        <v>41</v>
      </c>
      <c r="D53" s="6">
        <v>42722.42524606481</v>
      </c>
      <c r="E53" s="6">
        <v>0.04851944444089895</v>
      </c>
      <c r="F53" s="7" t="s">
        <v>113</v>
      </c>
      <c r="G53" s="7" t="s">
        <v>10</v>
      </c>
      <c r="H53" s="7" t="s">
        <v>15</v>
      </c>
      <c r="I53" s="7" t="s">
        <v>114</v>
      </c>
      <c r="J53" s="7" t="s">
        <v>105</v>
      </c>
    </row>
    <row r="54" spans="1:10" ht="14.25">
      <c r="A54" s="9">
        <v>2</v>
      </c>
      <c r="B54" s="9">
        <v>44</v>
      </c>
      <c r="C54" s="7">
        <v>60</v>
      </c>
      <c r="D54" s="6">
        <v>42722.4284837963</v>
      </c>
      <c r="E54" s="6">
        <v>0.051757175926468335</v>
      </c>
      <c r="F54" s="7" t="s">
        <v>155</v>
      </c>
      <c r="G54" s="7" t="s">
        <v>10</v>
      </c>
      <c r="H54" s="7" t="s">
        <v>15</v>
      </c>
      <c r="I54" s="7" t="s">
        <v>156</v>
      </c>
      <c r="J54" s="7">
        <v>0</v>
      </c>
    </row>
    <row r="55" spans="1:10" ht="14.25">
      <c r="A55" s="9">
        <v>3</v>
      </c>
      <c r="B55" s="9">
        <v>52</v>
      </c>
      <c r="C55" s="7">
        <v>39</v>
      </c>
      <c r="D55" s="6">
        <v>42722.43061412037</v>
      </c>
      <c r="E55" s="6">
        <v>0.05388749999838183</v>
      </c>
      <c r="F55" s="7" t="s">
        <v>108</v>
      </c>
      <c r="G55" s="7" t="s">
        <v>10</v>
      </c>
      <c r="H55" s="7" t="s">
        <v>15</v>
      </c>
      <c r="I55" s="7" t="s">
        <v>109</v>
      </c>
      <c r="J55" s="7" t="s">
        <v>105</v>
      </c>
    </row>
    <row r="56" spans="1:10" ht="14.25">
      <c r="A56" s="9">
        <v>4</v>
      </c>
      <c r="B56" s="9">
        <v>54</v>
      </c>
      <c r="C56" s="7">
        <v>30</v>
      </c>
      <c r="D56" s="6">
        <v>42722.4311650463</v>
      </c>
      <c r="E56" s="6">
        <v>0.05443842592649162</v>
      </c>
      <c r="F56" s="7" t="s">
        <v>88</v>
      </c>
      <c r="G56" s="7" t="s">
        <v>10</v>
      </c>
      <c r="H56" s="7" t="s">
        <v>15</v>
      </c>
      <c r="I56" s="7" t="s">
        <v>89</v>
      </c>
      <c r="J56" s="7" t="s">
        <v>90</v>
      </c>
    </row>
    <row r="57" spans="1:10" ht="14.25">
      <c r="A57" s="9">
        <v>5</v>
      </c>
      <c r="B57" s="9">
        <v>56</v>
      </c>
      <c r="C57" s="7">
        <v>24</v>
      </c>
      <c r="D57" s="6">
        <v>42722.431369907405</v>
      </c>
      <c r="E57" s="6">
        <v>0.054643287032376975</v>
      </c>
      <c r="F57" s="7" t="s">
        <v>74</v>
      </c>
      <c r="G57" s="7" t="s">
        <v>10</v>
      </c>
      <c r="H57" s="7" t="s">
        <v>15</v>
      </c>
      <c r="I57" s="7" t="s">
        <v>75</v>
      </c>
      <c r="J57" s="7">
        <v>0</v>
      </c>
    </row>
    <row r="58" spans="1:10" ht="14.25">
      <c r="A58" s="9">
        <v>6</v>
      </c>
      <c r="B58" s="9">
        <v>63</v>
      </c>
      <c r="C58" s="7">
        <v>95</v>
      </c>
      <c r="D58" s="6">
        <v>42722.43292233796</v>
      </c>
      <c r="E58" s="6">
        <v>0.05619571758870734</v>
      </c>
      <c r="F58" s="7" t="s">
        <v>229</v>
      </c>
      <c r="G58" s="7" t="s">
        <v>10</v>
      </c>
      <c r="H58" s="7" t="s">
        <v>15</v>
      </c>
      <c r="I58" s="7" t="s">
        <v>230</v>
      </c>
      <c r="J58" s="7" t="s">
        <v>105</v>
      </c>
    </row>
    <row r="59" spans="1:10" ht="14.25">
      <c r="A59" s="9">
        <v>7</v>
      </c>
      <c r="B59" s="9">
        <v>68</v>
      </c>
      <c r="C59" s="7">
        <v>17</v>
      </c>
      <c r="D59" s="6">
        <v>42722.43442800926</v>
      </c>
      <c r="E59" s="6">
        <v>0.057701388890563976</v>
      </c>
      <c r="F59" s="7" t="s">
        <v>56</v>
      </c>
      <c r="G59" s="7" t="s">
        <v>10</v>
      </c>
      <c r="H59" s="7" t="s">
        <v>15</v>
      </c>
      <c r="I59" s="7" t="s">
        <v>57</v>
      </c>
      <c r="J59" s="7">
        <v>0</v>
      </c>
    </row>
    <row r="60" spans="1:10" ht="14.25">
      <c r="A60" s="9">
        <v>8</v>
      </c>
      <c r="B60" s="9">
        <v>72</v>
      </c>
      <c r="C60" s="7">
        <v>81</v>
      </c>
      <c r="D60" s="6">
        <v>42722.434987037035</v>
      </c>
      <c r="E60" s="6">
        <v>0.05826041666296078</v>
      </c>
      <c r="F60" s="7" t="s">
        <v>199</v>
      </c>
      <c r="G60" s="7" t="s">
        <v>10</v>
      </c>
      <c r="H60" s="7" t="s">
        <v>15</v>
      </c>
      <c r="I60" s="7" t="s">
        <v>200</v>
      </c>
      <c r="J60" s="7">
        <v>0</v>
      </c>
    </row>
    <row r="61" spans="1:10" ht="14.25">
      <c r="A61" s="9">
        <v>9</v>
      </c>
      <c r="B61" s="9">
        <v>75</v>
      </c>
      <c r="C61" s="7">
        <v>49</v>
      </c>
      <c r="D61" s="6">
        <v>42722.43571875</v>
      </c>
      <c r="E61" s="6">
        <v>0.058992129626858514</v>
      </c>
      <c r="F61" s="7" t="s">
        <v>130</v>
      </c>
      <c r="G61" s="7" t="s">
        <v>10</v>
      </c>
      <c r="H61" s="7" t="s">
        <v>15</v>
      </c>
      <c r="I61" s="7" t="s">
        <v>131</v>
      </c>
      <c r="J61" s="7" t="s">
        <v>105</v>
      </c>
    </row>
    <row r="62" spans="1:10" ht="14.25">
      <c r="A62" s="9">
        <v>10</v>
      </c>
      <c r="B62" s="9">
        <v>78</v>
      </c>
      <c r="C62" s="7">
        <v>80</v>
      </c>
      <c r="D62" s="6">
        <v>42722.43657337963</v>
      </c>
      <c r="E62" s="6">
        <v>0.059846759257197846</v>
      </c>
      <c r="F62" s="7" t="s">
        <v>197</v>
      </c>
      <c r="G62" s="7" t="s">
        <v>10</v>
      </c>
      <c r="H62" s="7" t="s">
        <v>15</v>
      </c>
      <c r="I62" s="7" t="s">
        <v>198</v>
      </c>
      <c r="J62" s="7">
        <v>0</v>
      </c>
    </row>
    <row r="63" spans="1:10" ht="14.25">
      <c r="A63" s="9">
        <v>11</v>
      </c>
      <c r="B63" s="9">
        <v>79</v>
      </c>
      <c r="C63" s="7">
        <v>7</v>
      </c>
      <c r="D63" s="6">
        <v>42722.43676643519</v>
      </c>
      <c r="E63" s="6">
        <v>0.06003981481626397</v>
      </c>
      <c r="F63" s="7" t="s">
        <v>31</v>
      </c>
      <c r="G63" s="7" t="s">
        <v>10</v>
      </c>
      <c r="H63" s="7" t="s">
        <v>15</v>
      </c>
      <c r="I63" s="7" t="s">
        <v>32</v>
      </c>
      <c r="J63" s="7">
        <v>0</v>
      </c>
    </row>
    <row r="64" spans="1:10" ht="14.25">
      <c r="A64" s="9">
        <v>12</v>
      </c>
      <c r="B64" s="9">
        <v>81</v>
      </c>
      <c r="C64" s="7">
        <v>10</v>
      </c>
      <c r="D64" s="6">
        <v>42722.43710405093</v>
      </c>
      <c r="E64" s="6">
        <v>0.06037743055640021</v>
      </c>
      <c r="F64" s="7" t="s">
        <v>37</v>
      </c>
      <c r="G64" s="7" t="s">
        <v>10</v>
      </c>
      <c r="H64" s="7" t="s">
        <v>15</v>
      </c>
      <c r="I64" s="7" t="s">
        <v>38</v>
      </c>
      <c r="J64" s="7" t="s">
        <v>39</v>
      </c>
    </row>
    <row r="65" spans="1:10" ht="14.25">
      <c r="A65" s="9">
        <v>13</v>
      </c>
      <c r="B65" s="9">
        <v>83</v>
      </c>
      <c r="C65" s="7">
        <v>5</v>
      </c>
      <c r="D65" s="6">
        <v>42722.4372994213</v>
      </c>
      <c r="E65" s="6">
        <v>0.0605728009250015</v>
      </c>
      <c r="F65" s="7" t="s">
        <v>25</v>
      </c>
      <c r="G65" s="7" t="s">
        <v>10</v>
      </c>
      <c r="H65" s="7" t="s">
        <v>15</v>
      </c>
      <c r="I65" s="7" t="s">
        <v>26</v>
      </c>
      <c r="J65" s="7" t="s">
        <v>27</v>
      </c>
    </row>
    <row r="66" spans="1:10" ht="14.25">
      <c r="A66" s="9">
        <v>14</v>
      </c>
      <c r="B66" s="9">
        <v>85</v>
      </c>
      <c r="C66" s="7">
        <v>96</v>
      </c>
      <c r="D66" s="6">
        <v>42722.43870451389</v>
      </c>
      <c r="E66" s="6">
        <v>0.061977893514267635</v>
      </c>
      <c r="F66" s="7" t="s">
        <v>231</v>
      </c>
      <c r="G66" s="7" t="s">
        <v>10</v>
      </c>
      <c r="H66" s="7" t="s">
        <v>15</v>
      </c>
      <c r="I66" s="7" t="s">
        <v>232</v>
      </c>
      <c r="J66" s="7">
        <v>0</v>
      </c>
    </row>
    <row r="67" spans="1:10" ht="14.25">
      <c r="A67" s="9">
        <v>15</v>
      </c>
      <c r="B67" s="9">
        <v>88</v>
      </c>
      <c r="C67" s="7">
        <v>35</v>
      </c>
      <c r="D67" s="6">
        <v>42722.43938819444</v>
      </c>
      <c r="E67" s="6">
        <v>0.06266157406935235</v>
      </c>
      <c r="F67" s="7" t="s">
        <v>99</v>
      </c>
      <c r="G67" s="7" t="s">
        <v>10</v>
      </c>
      <c r="H67" s="7" t="s">
        <v>15</v>
      </c>
      <c r="I67" s="7" t="s">
        <v>100</v>
      </c>
      <c r="J67" s="7">
        <v>0</v>
      </c>
    </row>
    <row r="68" spans="1:10" ht="14.25">
      <c r="A68" s="9">
        <v>16</v>
      </c>
      <c r="B68" s="6" t="s">
        <v>241</v>
      </c>
      <c r="C68" s="7">
        <v>68</v>
      </c>
      <c r="D68" s="6"/>
      <c r="E68" s="6" t="s">
        <v>241</v>
      </c>
      <c r="F68" s="7" t="s">
        <v>173</v>
      </c>
      <c r="G68" s="7" t="s">
        <v>10</v>
      </c>
      <c r="H68" s="7" t="s">
        <v>15</v>
      </c>
      <c r="I68" s="7" t="s">
        <v>174</v>
      </c>
      <c r="J68" s="7" t="s">
        <v>148</v>
      </c>
    </row>
    <row r="69" spans="1:10" ht="14.25">
      <c r="A69" s="9">
        <v>17</v>
      </c>
      <c r="B69" s="6" t="s">
        <v>242</v>
      </c>
      <c r="C69" s="7">
        <v>8</v>
      </c>
      <c r="D69" s="6"/>
      <c r="E69" s="6" t="s">
        <v>242</v>
      </c>
      <c r="F69" s="7" t="s">
        <v>33</v>
      </c>
      <c r="G69" s="7" t="s">
        <v>10</v>
      </c>
      <c r="H69" s="7" t="s">
        <v>15</v>
      </c>
      <c r="I69" s="7" t="s">
        <v>34</v>
      </c>
      <c r="J69" s="7">
        <v>0</v>
      </c>
    </row>
    <row r="70" spans="1:10" ht="25.5">
      <c r="A70" s="17" t="s">
        <v>257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4.25">
      <c r="A71" s="9">
        <v>1</v>
      </c>
      <c r="B71" s="9">
        <v>58</v>
      </c>
      <c r="C71" s="7">
        <v>16</v>
      </c>
      <c r="D71" s="6">
        <v>42722.43167650463</v>
      </c>
      <c r="E71" s="6">
        <v>0.0549498842592584</v>
      </c>
      <c r="F71" s="7" t="s">
        <v>54</v>
      </c>
      <c r="G71" s="7" t="s">
        <v>28</v>
      </c>
      <c r="H71" s="7" t="s">
        <v>11</v>
      </c>
      <c r="I71" s="7" t="s">
        <v>55</v>
      </c>
      <c r="J71" s="7">
        <v>0</v>
      </c>
    </row>
    <row r="72" spans="1:10" ht="14.25">
      <c r="A72" s="9">
        <v>2</v>
      </c>
      <c r="B72" s="9">
        <v>82</v>
      </c>
      <c r="C72" s="7">
        <v>43</v>
      </c>
      <c r="D72" s="6">
        <v>42722.437122800926</v>
      </c>
      <c r="E72" s="6">
        <v>0.06039618055365281</v>
      </c>
      <c r="F72" s="7" t="s">
        <v>117</v>
      </c>
      <c r="G72" s="7" t="s">
        <v>28</v>
      </c>
      <c r="H72" s="7" t="s">
        <v>11</v>
      </c>
      <c r="I72" s="7" t="s">
        <v>118</v>
      </c>
      <c r="J72" s="7">
        <v>0</v>
      </c>
    </row>
    <row r="73" spans="1:10" ht="14.25">
      <c r="A73" s="9">
        <v>3</v>
      </c>
      <c r="B73" s="9">
        <v>90</v>
      </c>
      <c r="C73" s="7">
        <v>58</v>
      </c>
      <c r="D73" s="6">
        <v>42722.44051458333</v>
      </c>
      <c r="E73" s="6">
        <v>0.06378796295757638</v>
      </c>
      <c r="F73" s="7" t="s">
        <v>149</v>
      </c>
      <c r="G73" s="7" t="s">
        <v>28</v>
      </c>
      <c r="H73" s="7" t="s">
        <v>11</v>
      </c>
      <c r="I73" s="7" t="s">
        <v>150</v>
      </c>
      <c r="J73" s="7" t="s">
        <v>151</v>
      </c>
    </row>
    <row r="74" spans="1:10" ht="25.5">
      <c r="A74" s="17" t="s">
        <v>249</v>
      </c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4.25">
      <c r="A75" s="9">
        <v>1</v>
      </c>
      <c r="B75" s="9">
        <v>2</v>
      </c>
      <c r="C75" s="7">
        <v>100</v>
      </c>
      <c r="D75" s="6">
        <v>42722.41886574074</v>
      </c>
      <c r="E75" s="6">
        <v>0.042139120370848104</v>
      </c>
      <c r="F75" s="7" t="s">
        <v>239</v>
      </c>
      <c r="G75" s="7" t="s">
        <v>14</v>
      </c>
      <c r="H75" s="7" t="s">
        <v>11</v>
      </c>
      <c r="I75" s="7" t="s">
        <v>240</v>
      </c>
      <c r="J75" s="7" t="s">
        <v>105</v>
      </c>
    </row>
    <row r="76" spans="1:10" ht="14.25">
      <c r="A76" s="9">
        <v>2</v>
      </c>
      <c r="B76" s="9">
        <v>6</v>
      </c>
      <c r="C76" s="7">
        <v>47</v>
      </c>
      <c r="D76" s="6">
        <v>42722.419807638886</v>
      </c>
      <c r="E76" s="6">
        <v>0.04308101851347601</v>
      </c>
      <c r="F76" s="7" t="s">
        <v>125</v>
      </c>
      <c r="G76" s="7" t="s">
        <v>14</v>
      </c>
      <c r="H76" s="7" t="s">
        <v>11</v>
      </c>
      <c r="I76" s="7" t="s">
        <v>126</v>
      </c>
      <c r="J76" s="7" t="s">
        <v>127</v>
      </c>
    </row>
    <row r="77" spans="1:10" ht="14.25">
      <c r="A77" s="9">
        <v>3</v>
      </c>
      <c r="B77" s="9">
        <v>10</v>
      </c>
      <c r="C77" s="7">
        <v>34</v>
      </c>
      <c r="D77" s="6">
        <v>42722.42058761574</v>
      </c>
      <c r="E77" s="6">
        <v>0.043860995370778255</v>
      </c>
      <c r="F77" s="7" t="s">
        <v>97</v>
      </c>
      <c r="G77" s="7" t="s">
        <v>14</v>
      </c>
      <c r="H77" s="7" t="s">
        <v>11</v>
      </c>
      <c r="I77" s="7" t="s">
        <v>98</v>
      </c>
      <c r="J77" s="7">
        <v>0</v>
      </c>
    </row>
    <row r="78" spans="1:10" ht="14.25">
      <c r="A78" s="9">
        <v>4</v>
      </c>
      <c r="B78" s="9">
        <v>12</v>
      </c>
      <c r="C78" s="7">
        <v>38</v>
      </c>
      <c r="D78" s="6">
        <v>42722.42151620371</v>
      </c>
      <c r="E78" s="6">
        <v>0.044789583334932104</v>
      </c>
      <c r="F78" s="7" t="s">
        <v>106</v>
      </c>
      <c r="G78" s="7" t="s">
        <v>14</v>
      </c>
      <c r="H78" s="7" t="s">
        <v>11</v>
      </c>
      <c r="I78" s="7" t="s">
        <v>107</v>
      </c>
      <c r="J78" s="7" t="s">
        <v>105</v>
      </c>
    </row>
    <row r="79" spans="1:10" ht="14.25">
      <c r="A79" s="9">
        <v>5</v>
      </c>
      <c r="B79" s="9">
        <v>22</v>
      </c>
      <c r="C79" s="7">
        <v>12</v>
      </c>
      <c r="D79" s="6">
        <v>42722.42482511574</v>
      </c>
      <c r="E79" s="6">
        <v>0.04809849536832189</v>
      </c>
      <c r="F79" s="7" t="s">
        <v>43</v>
      </c>
      <c r="G79" s="7" t="s">
        <v>14</v>
      </c>
      <c r="H79" s="7" t="s">
        <v>11</v>
      </c>
      <c r="I79" s="7" t="s">
        <v>44</v>
      </c>
      <c r="J79" s="7" t="s">
        <v>45</v>
      </c>
    </row>
    <row r="80" spans="1:10" ht="14.25">
      <c r="A80" s="9">
        <v>6</v>
      </c>
      <c r="B80" s="9">
        <v>24</v>
      </c>
      <c r="C80" s="7">
        <v>63</v>
      </c>
      <c r="D80" s="6">
        <v>42722.424967824074</v>
      </c>
      <c r="E80" s="6">
        <v>0.04824120370176388</v>
      </c>
      <c r="F80" s="7" t="s">
        <v>161</v>
      </c>
      <c r="G80" s="7" t="s">
        <v>14</v>
      </c>
      <c r="H80" s="7" t="s">
        <v>11</v>
      </c>
      <c r="I80" s="7" t="s">
        <v>162</v>
      </c>
      <c r="J80" s="7">
        <v>0</v>
      </c>
    </row>
    <row r="81" spans="1:10" ht="14.25">
      <c r="A81" s="9">
        <v>7</v>
      </c>
      <c r="B81" s="9">
        <v>29</v>
      </c>
      <c r="C81" s="7">
        <v>23</v>
      </c>
      <c r="D81" s="6">
        <v>42722.42570752315</v>
      </c>
      <c r="E81" s="6">
        <v>0.048980902778566815</v>
      </c>
      <c r="F81" s="7" t="s">
        <v>71</v>
      </c>
      <c r="G81" s="7" t="s">
        <v>14</v>
      </c>
      <c r="H81" s="7" t="s">
        <v>11</v>
      </c>
      <c r="I81" s="7" t="s">
        <v>72</v>
      </c>
      <c r="J81" s="7" t="s">
        <v>73</v>
      </c>
    </row>
    <row r="82" spans="1:10" ht="14.25">
      <c r="A82" s="9">
        <v>8</v>
      </c>
      <c r="B82" s="9">
        <v>31</v>
      </c>
      <c r="C82" s="7">
        <v>22</v>
      </c>
      <c r="D82" s="6">
        <v>42722.42721388889</v>
      </c>
      <c r="E82" s="6">
        <v>0.05048726851964602</v>
      </c>
      <c r="F82" s="7" t="s">
        <v>68</v>
      </c>
      <c r="G82" s="7" t="s">
        <v>14</v>
      </c>
      <c r="H82" s="7" t="s">
        <v>11</v>
      </c>
      <c r="I82" s="7" t="s">
        <v>69</v>
      </c>
      <c r="J82" s="7" t="s">
        <v>70</v>
      </c>
    </row>
    <row r="83" spans="1:10" ht="14.25">
      <c r="A83" s="9">
        <v>9</v>
      </c>
      <c r="B83" s="9">
        <v>35</v>
      </c>
      <c r="C83" s="7">
        <v>48</v>
      </c>
      <c r="D83" s="6">
        <v>42722.42767592592</v>
      </c>
      <c r="E83" s="6">
        <v>0.05094930555060273</v>
      </c>
      <c r="F83" s="7" t="s">
        <v>128</v>
      </c>
      <c r="G83" s="7" t="s">
        <v>14</v>
      </c>
      <c r="H83" s="7" t="s">
        <v>11</v>
      </c>
      <c r="I83" s="7" t="s">
        <v>129</v>
      </c>
      <c r="J83" s="7" t="s">
        <v>105</v>
      </c>
    </row>
    <row r="84" spans="1:10" ht="14.25">
      <c r="A84" s="9">
        <v>10</v>
      </c>
      <c r="B84" s="9">
        <v>43</v>
      </c>
      <c r="C84" s="7">
        <v>27</v>
      </c>
      <c r="D84" s="6">
        <v>42722.42845324074</v>
      </c>
      <c r="E84" s="6">
        <v>0.05172662036784459</v>
      </c>
      <c r="F84" s="7" t="s">
        <v>80</v>
      </c>
      <c r="G84" s="7" t="s">
        <v>14</v>
      </c>
      <c r="H84" s="7" t="s">
        <v>11</v>
      </c>
      <c r="I84" s="7" t="s">
        <v>81</v>
      </c>
      <c r="J84" s="7">
        <v>0</v>
      </c>
    </row>
    <row r="85" spans="1:10" ht="14.25">
      <c r="A85" s="9">
        <v>11</v>
      </c>
      <c r="B85" s="9">
        <v>45</v>
      </c>
      <c r="C85" s="7">
        <v>55</v>
      </c>
      <c r="D85" s="6">
        <v>42722.42935960648</v>
      </c>
      <c r="E85" s="6">
        <v>0.052632986109529156</v>
      </c>
      <c r="F85" s="7" t="s">
        <v>142</v>
      </c>
      <c r="G85" s="7" t="s">
        <v>14</v>
      </c>
      <c r="H85" s="7" t="s">
        <v>11</v>
      </c>
      <c r="I85" s="7" t="s">
        <v>143</v>
      </c>
      <c r="J85" s="7" t="s">
        <v>105</v>
      </c>
    </row>
    <row r="86" spans="1:10" ht="14.25">
      <c r="A86" s="9">
        <v>12</v>
      </c>
      <c r="B86" s="9">
        <v>50</v>
      </c>
      <c r="C86" s="7">
        <v>53</v>
      </c>
      <c r="D86" s="6">
        <v>42722.430280671295</v>
      </c>
      <c r="E86" s="6">
        <v>0.05355405092268484</v>
      </c>
      <c r="F86" s="7" t="s">
        <v>138</v>
      </c>
      <c r="G86" s="7" t="s">
        <v>14</v>
      </c>
      <c r="H86" s="7" t="s">
        <v>11</v>
      </c>
      <c r="I86" s="7" t="s">
        <v>139</v>
      </c>
      <c r="J86" s="7">
        <v>0</v>
      </c>
    </row>
    <row r="87" spans="1:10" ht="14.25">
      <c r="A87" s="9">
        <v>13</v>
      </c>
      <c r="B87" s="9">
        <v>53</v>
      </c>
      <c r="C87" s="7">
        <v>64</v>
      </c>
      <c r="D87" s="6">
        <v>42722.43086875</v>
      </c>
      <c r="E87" s="6">
        <v>0.05414212962932652</v>
      </c>
      <c r="F87" s="7" t="s">
        <v>163</v>
      </c>
      <c r="G87" s="7" t="s">
        <v>14</v>
      </c>
      <c r="H87" s="7" t="s">
        <v>11</v>
      </c>
      <c r="I87" s="7" t="s">
        <v>164</v>
      </c>
      <c r="J87" s="7" t="s">
        <v>165</v>
      </c>
    </row>
    <row r="88" spans="1:10" ht="14.25">
      <c r="A88" s="9">
        <v>14</v>
      </c>
      <c r="B88" s="9">
        <v>57</v>
      </c>
      <c r="C88" s="7">
        <v>89</v>
      </c>
      <c r="D88" s="6">
        <v>42722.43138865741</v>
      </c>
      <c r="E88" s="6">
        <v>0.05466203703690553</v>
      </c>
      <c r="F88" s="7" t="s">
        <v>216</v>
      </c>
      <c r="G88" s="7" t="s">
        <v>14</v>
      </c>
      <c r="H88" s="7" t="s">
        <v>11</v>
      </c>
      <c r="I88" s="7" t="s">
        <v>217</v>
      </c>
      <c r="J88" s="7">
        <v>0</v>
      </c>
    </row>
    <row r="89" spans="1:10" ht="14.25">
      <c r="A89" s="9">
        <v>15</v>
      </c>
      <c r="B89" s="9">
        <v>60</v>
      </c>
      <c r="C89" s="7">
        <v>71</v>
      </c>
      <c r="D89" s="6">
        <v>42722.432382175924</v>
      </c>
      <c r="E89" s="6">
        <v>0.0556555555522209</v>
      </c>
      <c r="F89" s="7" t="s">
        <v>179</v>
      </c>
      <c r="G89" s="7" t="s">
        <v>14</v>
      </c>
      <c r="H89" s="7" t="s">
        <v>11</v>
      </c>
      <c r="I89" s="7" t="s">
        <v>180</v>
      </c>
      <c r="J89" s="7">
        <v>0</v>
      </c>
    </row>
    <row r="90" spans="1:10" ht="14.25">
      <c r="A90" s="9">
        <v>16</v>
      </c>
      <c r="B90" s="9">
        <v>64</v>
      </c>
      <c r="C90" s="7">
        <v>85</v>
      </c>
      <c r="D90" s="6">
        <v>42722.432951041665</v>
      </c>
      <c r="E90" s="6">
        <v>0.056224421292426996</v>
      </c>
      <c r="F90" s="7" t="s">
        <v>207</v>
      </c>
      <c r="G90" s="7" t="s">
        <v>14</v>
      </c>
      <c r="H90" s="7" t="s">
        <v>11</v>
      </c>
      <c r="I90" s="7" t="s">
        <v>208</v>
      </c>
      <c r="J90" s="7" t="s">
        <v>105</v>
      </c>
    </row>
    <row r="91" spans="1:10" ht="14.25">
      <c r="A91" s="9">
        <v>17</v>
      </c>
      <c r="B91" s="9">
        <v>69</v>
      </c>
      <c r="C91" s="7">
        <v>69</v>
      </c>
      <c r="D91" s="6">
        <v>42722.43452766204</v>
      </c>
      <c r="E91" s="6">
        <v>0.0578010416647885</v>
      </c>
      <c r="F91" s="7" t="s">
        <v>175</v>
      </c>
      <c r="G91" s="7" t="s">
        <v>14</v>
      </c>
      <c r="H91" s="7" t="s">
        <v>11</v>
      </c>
      <c r="I91" s="7" t="s">
        <v>176</v>
      </c>
      <c r="J91" s="7">
        <v>0</v>
      </c>
    </row>
    <row r="92" spans="1:10" ht="14.25">
      <c r="A92" s="9">
        <v>18</v>
      </c>
      <c r="B92" s="9">
        <v>70</v>
      </c>
      <c r="C92" s="7">
        <v>70</v>
      </c>
      <c r="D92" s="6">
        <v>42722.43481759259</v>
      </c>
      <c r="E92" s="6">
        <v>0.05809097221936099</v>
      </c>
      <c r="F92" s="7" t="s">
        <v>177</v>
      </c>
      <c r="G92" s="7" t="s">
        <v>14</v>
      </c>
      <c r="H92" s="7" t="s">
        <v>11</v>
      </c>
      <c r="I92" s="7" t="s">
        <v>178</v>
      </c>
      <c r="J92" s="7">
        <v>0</v>
      </c>
    </row>
    <row r="93" spans="1:10" ht="14.25">
      <c r="A93" s="9">
        <v>19</v>
      </c>
      <c r="B93" s="9">
        <v>73</v>
      </c>
      <c r="C93" s="7">
        <v>9</v>
      </c>
      <c r="D93" s="6">
        <v>42722.43522951389</v>
      </c>
      <c r="E93" s="6">
        <v>0.058502893516561016</v>
      </c>
      <c r="F93" s="7" t="s">
        <v>35</v>
      </c>
      <c r="G93" s="7" t="s">
        <v>14</v>
      </c>
      <c r="H93" s="7" t="s">
        <v>11</v>
      </c>
      <c r="I93" s="7" t="s">
        <v>36</v>
      </c>
      <c r="J93" s="7">
        <v>0</v>
      </c>
    </row>
    <row r="94" spans="1:10" ht="14.25">
      <c r="A94" s="9">
        <v>20</v>
      </c>
      <c r="B94" s="9">
        <v>80</v>
      </c>
      <c r="C94" s="7">
        <v>90</v>
      </c>
      <c r="D94" s="6">
        <v>42722.436934606485</v>
      </c>
      <c r="E94" s="6">
        <v>0.06020798611280043</v>
      </c>
      <c r="F94" s="7" t="s">
        <v>218</v>
      </c>
      <c r="G94" s="7" t="s">
        <v>14</v>
      </c>
      <c r="H94" s="7" t="s">
        <v>11</v>
      </c>
      <c r="I94" s="7" t="s">
        <v>219</v>
      </c>
      <c r="J94" s="7">
        <v>0</v>
      </c>
    </row>
    <row r="95" spans="1:10" ht="14.25">
      <c r="A95" s="9">
        <v>21</v>
      </c>
      <c r="B95" s="9">
        <v>87</v>
      </c>
      <c r="C95" s="7">
        <v>79</v>
      </c>
      <c r="D95" s="6">
        <v>42722.438995717595</v>
      </c>
      <c r="E95" s="6">
        <v>0.062269097223179415</v>
      </c>
      <c r="F95" s="7" t="s">
        <v>195</v>
      </c>
      <c r="G95" s="7" t="s">
        <v>14</v>
      </c>
      <c r="H95" s="7" t="s">
        <v>11</v>
      </c>
      <c r="I95" s="7" t="s">
        <v>196</v>
      </c>
      <c r="J95" s="7">
        <v>0</v>
      </c>
    </row>
    <row r="96" spans="1:10" ht="14.25">
      <c r="A96" s="9">
        <v>22</v>
      </c>
      <c r="B96" s="9">
        <v>89</v>
      </c>
      <c r="C96" s="7">
        <v>143</v>
      </c>
      <c r="D96" s="6">
        <v>42722.43997164352</v>
      </c>
      <c r="E96" s="6">
        <v>0.06324502314964775</v>
      </c>
      <c r="F96" s="7" t="s">
        <v>246</v>
      </c>
      <c r="G96" s="7" t="s">
        <v>14</v>
      </c>
      <c r="H96" s="7" t="s">
        <v>11</v>
      </c>
      <c r="I96" s="7" t="s">
        <v>247</v>
      </c>
      <c r="J96" s="7" t="s">
        <v>245</v>
      </c>
    </row>
    <row r="97" spans="1:10" ht="14.25">
      <c r="A97" s="9">
        <v>23</v>
      </c>
      <c r="B97" s="9">
        <v>92</v>
      </c>
      <c r="C97" s="7">
        <v>42</v>
      </c>
      <c r="D97" s="6">
        <v>42722.4417912037</v>
      </c>
      <c r="E97" s="6">
        <v>0.06506458333024057</v>
      </c>
      <c r="F97" s="7" t="s">
        <v>115</v>
      </c>
      <c r="G97" s="7" t="s">
        <v>14</v>
      </c>
      <c r="H97" s="7" t="s">
        <v>11</v>
      </c>
      <c r="I97" s="7" t="s">
        <v>116</v>
      </c>
      <c r="J97" s="7">
        <v>0</v>
      </c>
    </row>
    <row r="98" spans="1:10" ht="14.25">
      <c r="A98" s="9">
        <v>24</v>
      </c>
      <c r="B98" s="9">
        <v>93</v>
      </c>
      <c r="C98" s="7">
        <v>4</v>
      </c>
      <c r="D98" s="6"/>
      <c r="E98" s="6" t="s">
        <v>241</v>
      </c>
      <c r="F98" s="7" t="s">
        <v>22</v>
      </c>
      <c r="G98" s="7" t="s">
        <v>14</v>
      </c>
      <c r="H98" s="7" t="s">
        <v>11</v>
      </c>
      <c r="I98" s="7" t="s">
        <v>23</v>
      </c>
      <c r="J98" s="7" t="s">
        <v>24</v>
      </c>
    </row>
    <row r="99" spans="1:10" ht="14.25">
      <c r="A99" s="9">
        <v>25</v>
      </c>
      <c r="B99" s="9">
        <v>94</v>
      </c>
      <c r="C99" s="7">
        <v>19</v>
      </c>
      <c r="D99" s="6"/>
      <c r="E99" s="6" t="s">
        <v>241</v>
      </c>
      <c r="F99" s="7" t="s">
        <v>60</v>
      </c>
      <c r="G99" s="7" t="s">
        <v>14</v>
      </c>
      <c r="H99" s="7" t="s">
        <v>11</v>
      </c>
      <c r="I99" s="7" t="s">
        <v>61</v>
      </c>
      <c r="J99" s="7" t="s">
        <v>62</v>
      </c>
    </row>
    <row r="100" spans="1:10" ht="14.25">
      <c r="A100" s="9">
        <v>26</v>
      </c>
      <c r="B100" s="9">
        <v>97</v>
      </c>
      <c r="C100" s="7">
        <v>74</v>
      </c>
      <c r="D100" s="6"/>
      <c r="E100" s="6" t="s">
        <v>241</v>
      </c>
      <c r="F100" s="7" t="s">
        <v>185</v>
      </c>
      <c r="G100" s="7" t="s">
        <v>14</v>
      </c>
      <c r="H100" s="7" t="s">
        <v>11</v>
      </c>
      <c r="I100" s="7" t="s">
        <v>186</v>
      </c>
      <c r="J100" s="7" t="s">
        <v>105</v>
      </c>
    </row>
    <row r="101" spans="1:10" ht="25.5">
      <c r="A101" s="17" t="s">
        <v>248</v>
      </c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4.25">
      <c r="A102" s="9">
        <v>1</v>
      </c>
      <c r="B102" s="9">
        <v>14</v>
      </c>
      <c r="C102" s="7">
        <v>20</v>
      </c>
      <c r="D102" s="6">
        <v>42722.42200173611</v>
      </c>
      <c r="E102" s="6">
        <v>0.04527511573542142</v>
      </c>
      <c r="F102" s="7" t="s">
        <v>63</v>
      </c>
      <c r="G102" s="7" t="s">
        <v>10</v>
      </c>
      <c r="H102" s="7" t="s">
        <v>11</v>
      </c>
      <c r="I102" s="7" t="s">
        <v>64</v>
      </c>
      <c r="J102" s="7" t="s">
        <v>65</v>
      </c>
    </row>
    <row r="103" spans="1:10" ht="14.25">
      <c r="A103" s="9">
        <v>2</v>
      </c>
      <c r="B103" s="9">
        <v>30</v>
      </c>
      <c r="C103" s="7">
        <v>46</v>
      </c>
      <c r="D103" s="6">
        <v>42722.426725694444</v>
      </c>
      <c r="E103" s="6">
        <v>0.04999907407182036</v>
      </c>
      <c r="F103" s="7" t="s">
        <v>123</v>
      </c>
      <c r="G103" s="7" t="s">
        <v>10</v>
      </c>
      <c r="H103" s="7" t="s">
        <v>11</v>
      </c>
      <c r="I103" s="7" t="s">
        <v>124</v>
      </c>
      <c r="J103" s="7" t="s">
        <v>105</v>
      </c>
    </row>
    <row r="104" spans="1:10" ht="14.25">
      <c r="A104" s="9">
        <v>3</v>
      </c>
      <c r="B104" s="9">
        <v>42</v>
      </c>
      <c r="C104" s="7">
        <v>61</v>
      </c>
      <c r="D104" s="6">
        <v>42722.42840972222</v>
      </c>
      <c r="E104" s="6">
        <v>0.05168310184672009</v>
      </c>
      <c r="F104" s="7" t="s">
        <v>157</v>
      </c>
      <c r="G104" s="7" t="s">
        <v>10</v>
      </c>
      <c r="H104" s="7" t="s">
        <v>11</v>
      </c>
      <c r="I104" s="7" t="s">
        <v>158</v>
      </c>
      <c r="J104" s="7">
        <v>0</v>
      </c>
    </row>
    <row r="105" spans="1:10" ht="14.25">
      <c r="A105" s="9">
        <v>4</v>
      </c>
      <c r="B105" s="9">
        <v>59</v>
      </c>
      <c r="C105" s="7">
        <v>36</v>
      </c>
      <c r="D105" s="6">
        <v>42722.43236331019</v>
      </c>
      <c r="E105" s="6">
        <v>0.055636689816310536</v>
      </c>
      <c r="F105" s="7" t="s">
        <v>101</v>
      </c>
      <c r="G105" s="7" t="s">
        <v>10</v>
      </c>
      <c r="H105" s="7" t="s">
        <v>11</v>
      </c>
      <c r="I105" s="7" t="s">
        <v>102</v>
      </c>
      <c r="J105" s="7">
        <v>0</v>
      </c>
    </row>
    <row r="106" spans="1:10" ht="14.25">
      <c r="A106" s="9">
        <v>5</v>
      </c>
      <c r="B106" s="9">
        <v>61</v>
      </c>
      <c r="C106" s="7">
        <v>1</v>
      </c>
      <c r="D106" s="6">
        <v>42722.4324162037</v>
      </c>
      <c r="E106" s="6">
        <v>0.055689583328785375</v>
      </c>
      <c r="F106" s="7">
        <v>1976</v>
      </c>
      <c r="G106" s="7" t="s">
        <v>10</v>
      </c>
      <c r="H106" s="7" t="s">
        <v>11</v>
      </c>
      <c r="I106" s="7" t="s">
        <v>12</v>
      </c>
      <c r="J106" s="7" t="s">
        <v>13</v>
      </c>
    </row>
    <row r="107" spans="1:10" ht="14.25">
      <c r="A107" s="9">
        <v>6</v>
      </c>
      <c r="B107" s="9">
        <v>65</v>
      </c>
      <c r="C107" s="7">
        <v>66</v>
      </c>
      <c r="D107" s="6">
        <v>42722.43329212963</v>
      </c>
      <c r="E107" s="6">
        <v>0.05656550925777992</v>
      </c>
      <c r="F107" s="7" t="s">
        <v>168</v>
      </c>
      <c r="G107" s="7" t="s">
        <v>10</v>
      </c>
      <c r="H107" s="7" t="s">
        <v>11</v>
      </c>
      <c r="I107" s="7" t="s">
        <v>169</v>
      </c>
      <c r="J107" s="7" t="s">
        <v>105</v>
      </c>
    </row>
    <row r="108" spans="1:10" ht="14.25">
      <c r="A108" s="9">
        <v>7</v>
      </c>
      <c r="B108" s="9">
        <v>66</v>
      </c>
      <c r="C108" s="7">
        <v>83</v>
      </c>
      <c r="D108" s="6">
        <v>42722.43333703704</v>
      </c>
      <c r="E108" s="6">
        <v>0.05661041666462552</v>
      </c>
      <c r="F108" s="7" t="s">
        <v>203</v>
      </c>
      <c r="G108" s="7" t="s">
        <v>10</v>
      </c>
      <c r="H108" s="7" t="s">
        <v>11</v>
      </c>
      <c r="I108" s="7" t="s">
        <v>204</v>
      </c>
      <c r="J108" s="7" t="s">
        <v>105</v>
      </c>
    </row>
    <row r="109" spans="1:10" ht="14.25">
      <c r="A109" s="9">
        <v>8</v>
      </c>
      <c r="B109" s="9">
        <v>74</v>
      </c>
      <c r="C109" s="7">
        <v>21</v>
      </c>
      <c r="D109" s="6">
        <v>42722.435665046294</v>
      </c>
      <c r="E109" s="6">
        <v>0.05893842592195142</v>
      </c>
      <c r="F109" s="7" t="s">
        <v>66</v>
      </c>
      <c r="G109" s="7" t="s">
        <v>10</v>
      </c>
      <c r="H109" s="7" t="s">
        <v>11</v>
      </c>
      <c r="I109" s="7" t="s">
        <v>67</v>
      </c>
      <c r="J109" s="7" t="s">
        <v>27</v>
      </c>
    </row>
    <row r="110" spans="1:10" ht="14.25">
      <c r="A110" s="9">
        <v>9</v>
      </c>
      <c r="B110" s="9">
        <v>77</v>
      </c>
      <c r="C110" s="7">
        <v>62</v>
      </c>
      <c r="D110" s="6">
        <v>42722.43619166667</v>
      </c>
      <c r="E110" s="6">
        <v>0.059465046295372304</v>
      </c>
      <c r="F110" s="7" t="s">
        <v>159</v>
      </c>
      <c r="G110" s="7" t="s">
        <v>10</v>
      </c>
      <c r="H110" s="7" t="s">
        <v>11</v>
      </c>
      <c r="I110" s="7" t="s">
        <v>160</v>
      </c>
      <c r="J110" s="7">
        <v>0</v>
      </c>
    </row>
    <row r="111" spans="1:10" ht="14.25">
      <c r="A111" s="9">
        <v>10</v>
      </c>
      <c r="B111" s="9">
        <v>101</v>
      </c>
      <c r="C111" s="7">
        <v>91</v>
      </c>
      <c r="D111" s="6"/>
      <c r="E111" s="6" t="s">
        <v>242</v>
      </c>
      <c r="F111" s="7" t="s">
        <v>220</v>
      </c>
      <c r="G111" s="7" t="s">
        <v>10</v>
      </c>
      <c r="H111" s="7" t="s">
        <v>11</v>
      </c>
      <c r="I111" s="7" t="s">
        <v>221</v>
      </c>
      <c r="J111" s="7" t="s">
        <v>105</v>
      </c>
    </row>
  </sheetData>
  <sheetProtection/>
  <mergeCells count="8">
    <mergeCell ref="A70:J70"/>
    <mergeCell ref="A101:J101"/>
    <mergeCell ref="A74:J74"/>
    <mergeCell ref="A4:J4"/>
    <mergeCell ref="A2:J2"/>
    <mergeCell ref="A14:J14"/>
    <mergeCell ref="A6:J6"/>
    <mergeCell ref="A52:J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F103"/>
  <sheetViews>
    <sheetView zoomScalePageLayoutView="0" workbookViewId="0" topLeftCell="A1">
      <pane ySplit="1" topLeftCell="A79" activePane="bottomLeft" state="frozen"/>
      <selection pane="topLeft" activeCell="A1" sqref="A1"/>
      <selection pane="bottomLeft" activeCell="E95" sqref="E95"/>
    </sheetView>
  </sheetViews>
  <sheetFormatPr defaultColWidth="11.57421875" defaultRowHeight="15"/>
  <cols>
    <col min="1" max="1" width="12.57421875" style="2" bestFit="1" customWidth="1"/>
    <col min="2" max="2" width="37.421875" style="0" bestFit="1" customWidth="1"/>
    <col min="3" max="3" width="9.00390625" style="0" bestFit="1" customWidth="1"/>
    <col min="4" max="4" width="7.421875" style="0" bestFit="1" customWidth="1"/>
    <col min="5" max="5" width="41.140625" style="0" bestFit="1" customWidth="1"/>
    <col min="6" max="6" width="55.57421875" style="0" bestFit="1" customWidth="1"/>
  </cols>
  <sheetData>
    <row r="1" spans="1:6" ht="28.5" customHeight="1">
      <c r="A1" s="1" t="s">
        <v>0</v>
      </c>
      <c r="B1" s="1" t="s">
        <v>2</v>
      </c>
      <c r="C1" s="1" t="s">
        <v>4</v>
      </c>
      <c r="D1" s="1" t="s">
        <v>8</v>
      </c>
      <c r="E1" s="1" t="s">
        <v>5</v>
      </c>
      <c r="F1" s="1" t="s">
        <v>9</v>
      </c>
    </row>
    <row r="2" spans="1:6" ht="14.25">
      <c r="A2" s="3">
        <v>1</v>
      </c>
      <c r="B2" s="3">
        <v>1976</v>
      </c>
      <c r="C2" s="3" t="s">
        <v>10</v>
      </c>
      <c r="D2" s="3" t="s">
        <v>11</v>
      </c>
      <c r="E2" s="3" t="s">
        <v>12</v>
      </c>
      <c r="F2" s="3" t="s">
        <v>13</v>
      </c>
    </row>
    <row r="3" spans="1:6" ht="14.25">
      <c r="A3" s="3">
        <v>2</v>
      </c>
      <c r="B3" s="3" t="s">
        <v>16</v>
      </c>
      <c r="C3" s="3" t="s">
        <v>14</v>
      </c>
      <c r="D3" s="3" t="s">
        <v>15</v>
      </c>
      <c r="E3" s="3" t="s">
        <v>17</v>
      </c>
      <c r="F3" s="3" t="s">
        <v>18</v>
      </c>
    </row>
    <row r="4" spans="1:6" ht="14.25">
      <c r="A4" s="3">
        <v>3</v>
      </c>
      <c r="B4" s="3" t="s">
        <v>19</v>
      </c>
      <c r="C4" s="3" t="s">
        <v>14</v>
      </c>
      <c r="D4" s="3" t="s">
        <v>15</v>
      </c>
      <c r="E4" s="3" t="s">
        <v>20</v>
      </c>
      <c r="F4" s="3" t="s">
        <v>21</v>
      </c>
    </row>
    <row r="5" spans="1:6" ht="14.25">
      <c r="A5" s="3">
        <v>4</v>
      </c>
      <c r="B5" s="3" t="s">
        <v>22</v>
      </c>
      <c r="C5" s="3" t="s">
        <v>14</v>
      </c>
      <c r="D5" s="3" t="s">
        <v>11</v>
      </c>
      <c r="E5" s="3" t="s">
        <v>23</v>
      </c>
      <c r="F5" s="3" t="s">
        <v>24</v>
      </c>
    </row>
    <row r="6" spans="1:6" ht="14.25">
      <c r="A6" s="3">
        <v>5</v>
      </c>
      <c r="B6" s="3" t="s">
        <v>25</v>
      </c>
      <c r="C6" s="3" t="s">
        <v>10</v>
      </c>
      <c r="D6" s="3" t="s">
        <v>15</v>
      </c>
      <c r="E6" s="3" t="s">
        <v>26</v>
      </c>
      <c r="F6" s="3" t="s">
        <v>27</v>
      </c>
    </row>
    <row r="7" spans="1:6" ht="14.25">
      <c r="A7" s="3">
        <v>6</v>
      </c>
      <c r="B7" s="3" t="s">
        <v>29</v>
      </c>
      <c r="C7" s="3" t="s">
        <v>28</v>
      </c>
      <c r="D7" s="3" t="s">
        <v>15</v>
      </c>
      <c r="E7" s="3" t="s">
        <v>30</v>
      </c>
      <c r="F7" s="3"/>
    </row>
    <row r="8" spans="1:6" ht="14.25">
      <c r="A8" s="3">
        <v>7</v>
      </c>
      <c r="B8" s="3" t="s">
        <v>31</v>
      </c>
      <c r="C8" s="3" t="s">
        <v>10</v>
      </c>
      <c r="D8" s="3" t="s">
        <v>15</v>
      </c>
      <c r="E8" s="3" t="s">
        <v>32</v>
      </c>
      <c r="F8" s="3"/>
    </row>
    <row r="9" spans="1:6" ht="14.25">
      <c r="A9" s="3">
        <v>8</v>
      </c>
      <c r="B9" s="3" t="s">
        <v>33</v>
      </c>
      <c r="C9" s="3" t="s">
        <v>10</v>
      </c>
      <c r="D9" s="3" t="s">
        <v>15</v>
      </c>
      <c r="E9" s="3" t="s">
        <v>34</v>
      </c>
      <c r="F9" s="3"/>
    </row>
    <row r="10" spans="1:6" ht="14.25">
      <c r="A10" s="3">
        <v>9</v>
      </c>
      <c r="B10" s="3" t="s">
        <v>35</v>
      </c>
      <c r="C10" s="3" t="s">
        <v>14</v>
      </c>
      <c r="D10" s="3" t="s">
        <v>11</v>
      </c>
      <c r="E10" s="3" t="s">
        <v>36</v>
      </c>
      <c r="F10" s="3"/>
    </row>
    <row r="11" spans="1:6" ht="14.25">
      <c r="A11" s="3">
        <v>10</v>
      </c>
      <c r="B11" s="3" t="s">
        <v>37</v>
      </c>
      <c r="C11" s="3" t="s">
        <v>10</v>
      </c>
      <c r="D11" s="3" t="s">
        <v>15</v>
      </c>
      <c r="E11" s="3" t="s">
        <v>38</v>
      </c>
      <c r="F11" s="3" t="s">
        <v>39</v>
      </c>
    </row>
    <row r="12" spans="1:6" ht="14.25">
      <c r="A12" s="3">
        <v>11</v>
      </c>
      <c r="B12" s="3" t="s">
        <v>40</v>
      </c>
      <c r="C12" s="3" t="s">
        <v>14</v>
      </c>
      <c r="D12" s="3" t="s">
        <v>15</v>
      </c>
      <c r="E12" s="3" t="s">
        <v>41</v>
      </c>
      <c r="F12" s="3" t="s">
        <v>42</v>
      </c>
    </row>
    <row r="13" spans="1:6" ht="14.25">
      <c r="A13" s="3">
        <v>12</v>
      </c>
      <c r="B13" s="3" t="s">
        <v>43</v>
      </c>
      <c r="C13" s="3" t="s">
        <v>14</v>
      </c>
      <c r="D13" s="3" t="s">
        <v>11</v>
      </c>
      <c r="E13" s="3" t="s">
        <v>44</v>
      </c>
      <c r="F13" s="3" t="s">
        <v>45</v>
      </c>
    </row>
    <row r="14" spans="1:6" ht="14.25">
      <c r="A14" s="3">
        <v>13</v>
      </c>
      <c r="B14" s="3" t="s">
        <v>46</v>
      </c>
      <c r="C14" s="3" t="s">
        <v>14</v>
      </c>
      <c r="D14" s="3" t="s">
        <v>15</v>
      </c>
      <c r="E14" s="3" t="s">
        <v>47</v>
      </c>
      <c r="F14" s="3" t="s">
        <v>48</v>
      </c>
    </row>
    <row r="15" spans="1:6" ht="14.25">
      <c r="A15" s="3">
        <v>14</v>
      </c>
      <c r="B15" s="3" t="s">
        <v>49</v>
      </c>
      <c r="C15" s="3" t="s">
        <v>14</v>
      </c>
      <c r="D15" s="3" t="s">
        <v>15</v>
      </c>
      <c r="E15" s="3" t="s">
        <v>50</v>
      </c>
      <c r="F15" s="3" t="s">
        <v>51</v>
      </c>
    </row>
    <row r="16" spans="1:6" ht="14.25">
      <c r="A16" s="3">
        <v>15</v>
      </c>
      <c r="B16" s="3" t="s">
        <v>52</v>
      </c>
      <c r="C16" s="3" t="s">
        <v>14</v>
      </c>
      <c r="D16" s="3" t="s">
        <v>15</v>
      </c>
      <c r="E16" s="3" t="s">
        <v>53</v>
      </c>
      <c r="F16" s="3"/>
    </row>
    <row r="17" spans="1:6" ht="14.25">
      <c r="A17" s="3">
        <v>16</v>
      </c>
      <c r="B17" s="3" t="s">
        <v>54</v>
      </c>
      <c r="C17" s="3" t="s">
        <v>28</v>
      </c>
      <c r="D17" s="3" t="s">
        <v>11</v>
      </c>
      <c r="E17" s="3" t="s">
        <v>55</v>
      </c>
      <c r="F17" s="3"/>
    </row>
    <row r="18" spans="1:6" ht="14.25">
      <c r="A18" s="3">
        <v>17</v>
      </c>
      <c r="B18" s="3" t="s">
        <v>56</v>
      </c>
      <c r="C18" s="3" t="s">
        <v>10</v>
      </c>
      <c r="D18" s="3" t="s">
        <v>15</v>
      </c>
      <c r="E18" s="3" t="s">
        <v>57</v>
      </c>
      <c r="F18" s="3"/>
    </row>
    <row r="19" spans="1:6" ht="14.25">
      <c r="A19" s="3">
        <v>18</v>
      </c>
      <c r="B19" s="3" t="s">
        <v>58</v>
      </c>
      <c r="C19" s="3" t="s">
        <v>14</v>
      </c>
      <c r="D19" s="3" t="s">
        <v>15</v>
      </c>
      <c r="E19" s="3" t="s">
        <v>59</v>
      </c>
      <c r="F19" s="3"/>
    </row>
    <row r="20" spans="1:6" ht="14.25">
      <c r="A20" s="3">
        <v>19</v>
      </c>
      <c r="B20" s="3" t="s">
        <v>60</v>
      </c>
      <c r="C20" s="3" t="s">
        <v>14</v>
      </c>
      <c r="D20" s="3" t="s">
        <v>11</v>
      </c>
      <c r="E20" s="3" t="s">
        <v>61</v>
      </c>
      <c r="F20" s="3" t="s">
        <v>62</v>
      </c>
    </row>
    <row r="21" spans="1:6" ht="14.25">
      <c r="A21" s="3">
        <v>20</v>
      </c>
      <c r="B21" s="3" t="s">
        <v>63</v>
      </c>
      <c r="C21" s="3" t="s">
        <v>10</v>
      </c>
      <c r="D21" s="3" t="s">
        <v>11</v>
      </c>
      <c r="E21" s="3" t="s">
        <v>64</v>
      </c>
      <c r="F21" s="3" t="s">
        <v>65</v>
      </c>
    </row>
    <row r="22" spans="1:6" ht="14.25">
      <c r="A22" s="3">
        <v>21</v>
      </c>
      <c r="B22" s="3" t="s">
        <v>66</v>
      </c>
      <c r="C22" s="3" t="s">
        <v>10</v>
      </c>
      <c r="D22" s="3" t="s">
        <v>11</v>
      </c>
      <c r="E22" s="3" t="s">
        <v>67</v>
      </c>
      <c r="F22" s="3" t="s">
        <v>27</v>
      </c>
    </row>
    <row r="23" spans="1:6" ht="14.25">
      <c r="A23" s="3">
        <v>22</v>
      </c>
      <c r="B23" s="3" t="s">
        <v>68</v>
      </c>
      <c r="C23" s="3" t="s">
        <v>14</v>
      </c>
      <c r="D23" s="3" t="s">
        <v>11</v>
      </c>
      <c r="E23" s="3" t="s">
        <v>69</v>
      </c>
      <c r="F23" s="3" t="s">
        <v>70</v>
      </c>
    </row>
    <row r="24" spans="1:6" ht="14.25">
      <c r="A24" s="3">
        <v>23</v>
      </c>
      <c r="B24" s="3" t="s">
        <v>71</v>
      </c>
      <c r="C24" s="3" t="s">
        <v>14</v>
      </c>
      <c r="D24" s="3" t="s">
        <v>11</v>
      </c>
      <c r="E24" s="3" t="s">
        <v>72</v>
      </c>
      <c r="F24" s="3" t="s">
        <v>73</v>
      </c>
    </row>
    <row r="25" spans="1:6" ht="14.25">
      <c r="A25" s="3">
        <v>24</v>
      </c>
      <c r="B25" s="3" t="s">
        <v>74</v>
      </c>
      <c r="C25" s="3" t="s">
        <v>10</v>
      </c>
      <c r="D25" s="3" t="s">
        <v>15</v>
      </c>
      <c r="E25" s="3" t="s">
        <v>75</v>
      </c>
      <c r="F25" s="3"/>
    </row>
    <row r="26" spans="1:6" ht="14.25">
      <c r="A26" s="3">
        <v>25</v>
      </c>
      <c r="B26" s="3" t="s">
        <v>76</v>
      </c>
      <c r="C26" s="3" t="s">
        <v>14</v>
      </c>
      <c r="D26" s="3" t="s">
        <v>15</v>
      </c>
      <c r="E26" s="3" t="s">
        <v>77</v>
      </c>
      <c r="F26" s="3"/>
    </row>
    <row r="27" spans="1:6" ht="14.25">
      <c r="A27" s="3">
        <v>26</v>
      </c>
      <c r="B27" s="3" t="s">
        <v>78</v>
      </c>
      <c r="C27" s="3" t="s">
        <v>14</v>
      </c>
      <c r="D27" s="3" t="s">
        <v>15</v>
      </c>
      <c r="E27" s="3" t="s">
        <v>79</v>
      </c>
      <c r="F27" s="3"/>
    </row>
    <row r="28" spans="1:6" ht="14.25">
      <c r="A28" s="3">
        <v>27</v>
      </c>
      <c r="B28" s="3" t="s">
        <v>80</v>
      </c>
      <c r="C28" s="3" t="s">
        <v>14</v>
      </c>
      <c r="D28" s="3" t="s">
        <v>11</v>
      </c>
      <c r="E28" s="3" t="s">
        <v>81</v>
      </c>
      <c r="F28" s="3"/>
    </row>
    <row r="29" spans="1:6" ht="14.25">
      <c r="A29" s="3">
        <v>28</v>
      </c>
      <c r="B29" s="3" t="s">
        <v>82</v>
      </c>
      <c r="C29" s="3" t="s">
        <v>14</v>
      </c>
      <c r="D29" s="3" t="s">
        <v>15</v>
      </c>
      <c r="E29" s="3" t="s">
        <v>83</v>
      </c>
      <c r="F29" s="3" t="s">
        <v>84</v>
      </c>
    </row>
    <row r="30" spans="1:6" ht="14.25">
      <c r="A30" s="3">
        <v>29</v>
      </c>
      <c r="B30" s="3" t="s">
        <v>85</v>
      </c>
      <c r="C30" s="3" t="s">
        <v>28</v>
      </c>
      <c r="D30" s="3" t="s">
        <v>15</v>
      </c>
      <c r="E30" s="3" t="s">
        <v>86</v>
      </c>
      <c r="F30" s="3" t="s">
        <v>87</v>
      </c>
    </row>
    <row r="31" spans="1:6" ht="14.25">
      <c r="A31" s="3">
        <v>30</v>
      </c>
      <c r="B31" s="3" t="s">
        <v>88</v>
      </c>
      <c r="C31" s="3" t="s">
        <v>10</v>
      </c>
      <c r="D31" s="3" t="s">
        <v>15</v>
      </c>
      <c r="E31" s="3" t="s">
        <v>89</v>
      </c>
      <c r="F31" s="3" t="s">
        <v>90</v>
      </c>
    </row>
    <row r="32" spans="1:6" ht="14.25">
      <c r="A32" s="3">
        <v>31</v>
      </c>
      <c r="B32" s="3" t="s">
        <v>91</v>
      </c>
      <c r="C32" s="3" t="s">
        <v>14</v>
      </c>
      <c r="D32" s="3" t="s">
        <v>15</v>
      </c>
      <c r="E32" s="3" t="s">
        <v>92</v>
      </c>
      <c r="F32" s="3" t="s">
        <v>70</v>
      </c>
    </row>
    <row r="33" spans="1:6" ht="14.25">
      <c r="A33" s="3">
        <v>32</v>
      </c>
      <c r="B33" s="3" t="s">
        <v>93</v>
      </c>
      <c r="C33" s="3" t="s">
        <v>14</v>
      </c>
      <c r="D33" s="3" t="s">
        <v>15</v>
      </c>
      <c r="E33" s="3" t="s">
        <v>94</v>
      </c>
      <c r="F33" s="3" t="s">
        <v>70</v>
      </c>
    </row>
    <row r="34" spans="1:6" ht="14.25">
      <c r="A34" s="3">
        <v>33</v>
      </c>
      <c r="B34" s="3" t="s">
        <v>95</v>
      </c>
      <c r="C34" s="3" t="s">
        <v>28</v>
      </c>
      <c r="D34" s="3" t="s">
        <v>15</v>
      </c>
      <c r="E34" s="3" t="s">
        <v>96</v>
      </c>
      <c r="F34" s="3"/>
    </row>
    <row r="35" spans="1:6" ht="14.25">
      <c r="A35" s="3">
        <v>34</v>
      </c>
      <c r="B35" s="3" t="s">
        <v>97</v>
      </c>
      <c r="C35" s="3" t="s">
        <v>14</v>
      </c>
      <c r="D35" s="3" t="s">
        <v>11</v>
      </c>
      <c r="E35" s="3" t="s">
        <v>98</v>
      </c>
      <c r="F35" s="3"/>
    </row>
    <row r="36" spans="1:6" ht="14.25">
      <c r="A36" s="3">
        <v>35</v>
      </c>
      <c r="B36" s="3" t="s">
        <v>99</v>
      </c>
      <c r="C36" s="3" t="s">
        <v>10</v>
      </c>
      <c r="D36" s="3" t="s">
        <v>15</v>
      </c>
      <c r="E36" s="3" t="s">
        <v>100</v>
      </c>
      <c r="F36" s="3"/>
    </row>
    <row r="37" spans="1:6" ht="14.25">
      <c r="A37" s="3">
        <v>36</v>
      </c>
      <c r="B37" s="3" t="s">
        <v>101</v>
      </c>
      <c r="C37" s="3" t="s">
        <v>10</v>
      </c>
      <c r="D37" s="3" t="s">
        <v>11</v>
      </c>
      <c r="E37" s="3" t="s">
        <v>102</v>
      </c>
      <c r="F37" s="3"/>
    </row>
    <row r="38" spans="1:6" ht="14.25">
      <c r="A38" s="3">
        <v>37</v>
      </c>
      <c r="B38" s="3" t="s">
        <v>103</v>
      </c>
      <c r="C38" s="3" t="s">
        <v>14</v>
      </c>
      <c r="D38" s="3" t="s">
        <v>15</v>
      </c>
      <c r="E38" s="3" t="s">
        <v>104</v>
      </c>
      <c r="F38" s="3" t="s">
        <v>105</v>
      </c>
    </row>
    <row r="39" spans="1:6" ht="14.25">
      <c r="A39" s="3">
        <v>38</v>
      </c>
      <c r="B39" s="3" t="s">
        <v>106</v>
      </c>
      <c r="C39" s="3" t="s">
        <v>14</v>
      </c>
      <c r="D39" s="3" t="s">
        <v>11</v>
      </c>
      <c r="E39" s="3" t="s">
        <v>107</v>
      </c>
      <c r="F39" s="3" t="s">
        <v>105</v>
      </c>
    </row>
    <row r="40" spans="1:6" ht="14.25">
      <c r="A40" s="3">
        <v>39</v>
      </c>
      <c r="B40" s="3" t="s">
        <v>108</v>
      </c>
      <c r="C40" s="3" t="s">
        <v>10</v>
      </c>
      <c r="D40" s="3" t="s">
        <v>15</v>
      </c>
      <c r="E40" s="3" t="s">
        <v>109</v>
      </c>
      <c r="F40" s="3" t="s">
        <v>105</v>
      </c>
    </row>
    <row r="41" spans="1:6" ht="14.25">
      <c r="A41" s="3">
        <v>40</v>
      </c>
      <c r="B41" s="3" t="s">
        <v>111</v>
      </c>
      <c r="C41" s="3" t="s">
        <v>14</v>
      </c>
      <c r="D41" s="3" t="s">
        <v>110</v>
      </c>
      <c r="E41" s="3" t="s">
        <v>112</v>
      </c>
      <c r="F41" s="3" t="s">
        <v>105</v>
      </c>
    </row>
    <row r="42" spans="1:6" ht="14.25">
      <c r="A42" s="3">
        <v>41</v>
      </c>
      <c r="B42" s="3" t="s">
        <v>113</v>
      </c>
      <c r="C42" s="3" t="s">
        <v>10</v>
      </c>
      <c r="D42" s="3" t="s">
        <v>15</v>
      </c>
      <c r="E42" s="3" t="s">
        <v>114</v>
      </c>
      <c r="F42" s="3" t="s">
        <v>105</v>
      </c>
    </row>
    <row r="43" spans="1:6" ht="14.25">
      <c r="A43" s="3">
        <v>42</v>
      </c>
      <c r="B43" s="3" t="s">
        <v>115</v>
      </c>
      <c r="C43" s="3" t="s">
        <v>14</v>
      </c>
      <c r="D43" s="3" t="s">
        <v>11</v>
      </c>
      <c r="E43" s="3" t="s">
        <v>116</v>
      </c>
      <c r="F43" s="3"/>
    </row>
    <row r="44" spans="1:6" ht="14.25">
      <c r="A44" s="3">
        <v>43</v>
      </c>
      <c r="B44" s="3" t="s">
        <v>117</v>
      </c>
      <c r="C44" s="3" t="s">
        <v>28</v>
      </c>
      <c r="D44" s="3" t="s">
        <v>11</v>
      </c>
      <c r="E44" s="3" t="s">
        <v>118</v>
      </c>
      <c r="F44" s="3"/>
    </row>
    <row r="45" spans="1:6" ht="14.25">
      <c r="A45" s="3">
        <v>44</v>
      </c>
      <c r="B45" s="3" t="s">
        <v>119</v>
      </c>
      <c r="C45" s="3" t="s">
        <v>14</v>
      </c>
      <c r="D45" s="3" t="s">
        <v>15</v>
      </c>
      <c r="E45" s="3" t="s">
        <v>120</v>
      </c>
      <c r="F45" s="3"/>
    </row>
    <row r="46" spans="1:6" ht="14.25">
      <c r="A46" s="3">
        <v>45</v>
      </c>
      <c r="B46" s="3" t="s">
        <v>121</v>
      </c>
      <c r="C46" s="3" t="s">
        <v>14</v>
      </c>
      <c r="D46" s="3" t="s">
        <v>15</v>
      </c>
      <c r="E46" s="3" t="s">
        <v>122</v>
      </c>
      <c r="F46" s="3"/>
    </row>
    <row r="47" spans="1:6" ht="14.25">
      <c r="A47" s="3">
        <v>46</v>
      </c>
      <c r="B47" s="3" t="s">
        <v>123</v>
      </c>
      <c r="C47" s="3" t="s">
        <v>10</v>
      </c>
      <c r="D47" s="3" t="s">
        <v>11</v>
      </c>
      <c r="E47" s="3" t="s">
        <v>124</v>
      </c>
      <c r="F47" s="3" t="s">
        <v>105</v>
      </c>
    </row>
    <row r="48" spans="1:6" ht="14.25">
      <c r="A48" s="3">
        <v>47</v>
      </c>
      <c r="B48" s="3" t="s">
        <v>125</v>
      </c>
      <c r="C48" s="3" t="s">
        <v>14</v>
      </c>
      <c r="D48" s="3" t="s">
        <v>11</v>
      </c>
      <c r="E48" s="3" t="s">
        <v>126</v>
      </c>
      <c r="F48" s="3" t="s">
        <v>127</v>
      </c>
    </row>
    <row r="49" spans="1:6" ht="14.25">
      <c r="A49" s="3">
        <v>48</v>
      </c>
      <c r="B49" s="3" t="s">
        <v>128</v>
      </c>
      <c r="C49" s="3" t="s">
        <v>14</v>
      </c>
      <c r="D49" s="3" t="s">
        <v>11</v>
      </c>
      <c r="E49" s="3" t="s">
        <v>129</v>
      </c>
      <c r="F49" s="3" t="s">
        <v>105</v>
      </c>
    </row>
    <row r="50" spans="1:6" ht="14.25">
      <c r="A50" s="3">
        <v>49</v>
      </c>
      <c r="B50" s="3" t="s">
        <v>130</v>
      </c>
      <c r="C50" s="3" t="s">
        <v>10</v>
      </c>
      <c r="D50" s="3" t="s">
        <v>15</v>
      </c>
      <c r="E50" s="3" t="s">
        <v>131</v>
      </c>
      <c r="F50" s="3" t="s">
        <v>105</v>
      </c>
    </row>
    <row r="51" spans="1:6" ht="14.25">
      <c r="A51" s="3">
        <v>50</v>
      </c>
      <c r="B51" s="3" t="s">
        <v>132</v>
      </c>
      <c r="C51" s="3" t="s">
        <v>14</v>
      </c>
      <c r="D51" s="3" t="s">
        <v>15</v>
      </c>
      <c r="E51" s="3" t="s">
        <v>133</v>
      </c>
      <c r="F51" s="3" t="s">
        <v>105</v>
      </c>
    </row>
    <row r="52" spans="1:6" ht="14.25">
      <c r="A52" s="3">
        <v>51</v>
      </c>
      <c r="B52" s="3" t="s">
        <v>134</v>
      </c>
      <c r="C52" s="3" t="s">
        <v>14</v>
      </c>
      <c r="D52" s="3" t="s">
        <v>15</v>
      </c>
      <c r="E52" s="3" t="s">
        <v>135</v>
      </c>
      <c r="F52" s="3"/>
    </row>
    <row r="53" spans="1:6" ht="14.25">
      <c r="A53" s="3">
        <v>52</v>
      </c>
      <c r="B53" s="3" t="s">
        <v>136</v>
      </c>
      <c r="C53" s="3" t="s">
        <v>28</v>
      </c>
      <c r="D53" s="3" t="s">
        <v>15</v>
      </c>
      <c r="E53" s="3" t="s">
        <v>137</v>
      </c>
      <c r="F53" s="3"/>
    </row>
    <row r="54" spans="1:6" ht="14.25">
      <c r="A54" s="3">
        <v>53</v>
      </c>
      <c r="B54" s="3" t="s">
        <v>138</v>
      </c>
      <c r="C54" s="3" t="s">
        <v>14</v>
      </c>
      <c r="D54" s="3" t="s">
        <v>11</v>
      </c>
      <c r="E54" s="3" t="s">
        <v>139</v>
      </c>
      <c r="F54" s="3"/>
    </row>
    <row r="55" spans="1:6" ht="14.25">
      <c r="A55" s="3">
        <v>54</v>
      </c>
      <c r="B55" s="3" t="s">
        <v>140</v>
      </c>
      <c r="C55" s="3" t="s">
        <v>28</v>
      </c>
      <c r="D55" s="3" t="s">
        <v>15</v>
      </c>
      <c r="E55" s="3" t="s">
        <v>141</v>
      </c>
      <c r="F55" s="3"/>
    </row>
    <row r="56" spans="1:6" ht="14.25">
      <c r="A56" s="3">
        <v>55</v>
      </c>
      <c r="B56" s="3" t="s">
        <v>142</v>
      </c>
      <c r="C56" s="3" t="s">
        <v>14</v>
      </c>
      <c r="D56" s="3" t="s">
        <v>11</v>
      </c>
      <c r="E56" s="3" t="s">
        <v>143</v>
      </c>
      <c r="F56" s="3" t="s">
        <v>105</v>
      </c>
    </row>
    <row r="57" spans="1:6" ht="14.25">
      <c r="A57" s="3">
        <v>56</v>
      </c>
      <c r="B57" s="3" t="s">
        <v>144</v>
      </c>
      <c r="C57" s="3" t="s">
        <v>14</v>
      </c>
      <c r="D57" s="3" t="s">
        <v>15</v>
      </c>
      <c r="E57" s="3" t="s">
        <v>145</v>
      </c>
      <c r="F57" s="3" t="s">
        <v>105</v>
      </c>
    </row>
    <row r="58" spans="1:6" ht="14.25">
      <c r="A58" s="3">
        <v>57</v>
      </c>
      <c r="B58" s="3" t="s">
        <v>146</v>
      </c>
      <c r="C58" s="3" t="s">
        <v>14</v>
      </c>
      <c r="D58" s="3" t="s">
        <v>15</v>
      </c>
      <c r="E58" s="3" t="s">
        <v>147</v>
      </c>
      <c r="F58" s="3" t="s">
        <v>148</v>
      </c>
    </row>
    <row r="59" spans="1:6" ht="14.25">
      <c r="A59" s="3">
        <v>58</v>
      </c>
      <c r="B59" s="3" t="s">
        <v>149</v>
      </c>
      <c r="C59" s="3" t="s">
        <v>28</v>
      </c>
      <c r="D59" s="3" t="s">
        <v>11</v>
      </c>
      <c r="E59" s="3" t="s">
        <v>150</v>
      </c>
      <c r="F59" s="3" t="s">
        <v>151</v>
      </c>
    </row>
    <row r="60" spans="1:6" ht="14.25">
      <c r="A60" s="3">
        <v>59</v>
      </c>
      <c r="B60" s="3" t="s">
        <v>152</v>
      </c>
      <c r="C60" s="3" t="s">
        <v>28</v>
      </c>
      <c r="D60" s="3" t="s">
        <v>15</v>
      </c>
      <c r="E60" s="3" t="s">
        <v>153</v>
      </c>
      <c r="F60" s="3" t="s">
        <v>154</v>
      </c>
    </row>
    <row r="61" spans="1:6" ht="14.25">
      <c r="A61" s="3">
        <v>60</v>
      </c>
      <c r="B61" s="3" t="s">
        <v>155</v>
      </c>
      <c r="C61" s="3" t="s">
        <v>10</v>
      </c>
      <c r="D61" s="3" t="s">
        <v>15</v>
      </c>
      <c r="E61" s="3" t="s">
        <v>156</v>
      </c>
      <c r="F61" s="3"/>
    </row>
    <row r="62" spans="1:6" ht="14.25">
      <c r="A62" s="3">
        <v>61</v>
      </c>
      <c r="B62" s="3" t="s">
        <v>157</v>
      </c>
      <c r="C62" s="3" t="s">
        <v>10</v>
      </c>
      <c r="D62" s="3" t="s">
        <v>11</v>
      </c>
      <c r="E62" s="3" t="s">
        <v>158</v>
      </c>
      <c r="F62" s="3"/>
    </row>
    <row r="63" spans="1:6" ht="14.25">
      <c r="A63" s="3">
        <v>62</v>
      </c>
      <c r="B63" s="3" t="s">
        <v>159</v>
      </c>
      <c r="C63" s="3" t="s">
        <v>10</v>
      </c>
      <c r="D63" s="3" t="s">
        <v>11</v>
      </c>
      <c r="E63" s="3" t="s">
        <v>160</v>
      </c>
      <c r="F63" s="3"/>
    </row>
    <row r="64" spans="1:6" ht="14.25">
      <c r="A64" s="3">
        <v>63</v>
      </c>
      <c r="B64" s="3" t="s">
        <v>161</v>
      </c>
      <c r="C64" s="3" t="s">
        <v>14</v>
      </c>
      <c r="D64" s="3" t="s">
        <v>11</v>
      </c>
      <c r="E64" s="3" t="s">
        <v>162</v>
      </c>
      <c r="F64" s="3"/>
    </row>
    <row r="65" spans="1:6" ht="14.25">
      <c r="A65" s="3">
        <v>64</v>
      </c>
      <c r="B65" s="3" t="s">
        <v>163</v>
      </c>
      <c r="C65" s="3" t="s">
        <v>14</v>
      </c>
      <c r="D65" s="3" t="s">
        <v>11</v>
      </c>
      <c r="E65" s="3" t="s">
        <v>164</v>
      </c>
      <c r="F65" s="3" t="s">
        <v>165</v>
      </c>
    </row>
    <row r="66" spans="1:6" ht="14.25">
      <c r="A66" s="3">
        <v>65</v>
      </c>
      <c r="B66" s="3" t="s">
        <v>166</v>
      </c>
      <c r="C66" s="3" t="s">
        <v>28</v>
      </c>
      <c r="D66" s="3" t="s">
        <v>15</v>
      </c>
      <c r="E66" s="3" t="s">
        <v>167</v>
      </c>
      <c r="F66" s="3" t="s">
        <v>105</v>
      </c>
    </row>
    <row r="67" spans="1:6" ht="14.25">
      <c r="A67" s="3">
        <v>66</v>
      </c>
      <c r="B67" s="3" t="s">
        <v>168</v>
      </c>
      <c r="C67" s="3" t="s">
        <v>10</v>
      </c>
      <c r="D67" s="3" t="s">
        <v>11</v>
      </c>
      <c r="E67" s="3" t="s">
        <v>169</v>
      </c>
      <c r="F67" s="3" t="s">
        <v>105</v>
      </c>
    </row>
    <row r="68" spans="1:6" ht="14.25">
      <c r="A68" s="3">
        <v>67</v>
      </c>
      <c r="B68" s="3" t="s">
        <v>170</v>
      </c>
      <c r="C68" s="3" t="s">
        <v>14</v>
      </c>
      <c r="D68" s="3" t="s">
        <v>15</v>
      </c>
      <c r="E68" s="3" t="s">
        <v>171</v>
      </c>
      <c r="F68" s="3" t="s">
        <v>172</v>
      </c>
    </row>
    <row r="69" spans="1:6" ht="14.25">
      <c r="A69" s="3">
        <v>68</v>
      </c>
      <c r="B69" s="3" t="s">
        <v>173</v>
      </c>
      <c r="C69" s="3" t="s">
        <v>10</v>
      </c>
      <c r="D69" s="3" t="s">
        <v>15</v>
      </c>
      <c r="E69" s="3" t="s">
        <v>174</v>
      </c>
      <c r="F69" s="3" t="s">
        <v>148</v>
      </c>
    </row>
    <row r="70" spans="1:6" ht="14.25">
      <c r="A70" s="3">
        <v>69</v>
      </c>
      <c r="B70" s="3" t="s">
        <v>175</v>
      </c>
      <c r="C70" s="3" t="s">
        <v>14</v>
      </c>
      <c r="D70" s="3" t="s">
        <v>11</v>
      </c>
      <c r="E70" s="3" t="s">
        <v>176</v>
      </c>
      <c r="F70" s="3"/>
    </row>
    <row r="71" spans="1:6" ht="14.25">
      <c r="A71" s="3">
        <v>70</v>
      </c>
      <c r="B71" s="3" t="s">
        <v>177</v>
      </c>
      <c r="C71" s="3" t="s">
        <v>14</v>
      </c>
      <c r="D71" s="3" t="s">
        <v>11</v>
      </c>
      <c r="E71" s="3" t="s">
        <v>178</v>
      </c>
      <c r="F71" s="3"/>
    </row>
    <row r="72" spans="1:6" ht="14.25">
      <c r="A72" s="3">
        <v>71</v>
      </c>
      <c r="B72" s="3" t="s">
        <v>179</v>
      </c>
      <c r="C72" s="3" t="s">
        <v>14</v>
      </c>
      <c r="D72" s="3" t="s">
        <v>11</v>
      </c>
      <c r="E72" s="3" t="s">
        <v>180</v>
      </c>
      <c r="F72" s="3"/>
    </row>
    <row r="73" spans="1:6" ht="14.25">
      <c r="A73" s="3">
        <v>72</v>
      </c>
      <c r="B73" s="3" t="s">
        <v>181</v>
      </c>
      <c r="C73" s="3" t="s">
        <v>14</v>
      </c>
      <c r="D73" s="3" t="s">
        <v>15</v>
      </c>
      <c r="E73" s="3" t="s">
        <v>182</v>
      </c>
      <c r="F73" s="3"/>
    </row>
    <row r="74" spans="1:6" ht="14.25">
      <c r="A74" s="3">
        <v>73</v>
      </c>
      <c r="B74" s="3" t="s">
        <v>183</v>
      </c>
      <c r="C74" s="3" t="s">
        <v>14</v>
      </c>
      <c r="D74" s="3" t="s">
        <v>15</v>
      </c>
      <c r="E74" s="3" t="s">
        <v>184</v>
      </c>
      <c r="F74" s="3" t="s">
        <v>105</v>
      </c>
    </row>
    <row r="75" spans="1:6" ht="14.25">
      <c r="A75" s="3">
        <v>74</v>
      </c>
      <c r="B75" s="3" t="s">
        <v>185</v>
      </c>
      <c r="C75" s="3" t="s">
        <v>14</v>
      </c>
      <c r="D75" s="3" t="s">
        <v>11</v>
      </c>
      <c r="E75" s="3" t="s">
        <v>186</v>
      </c>
      <c r="F75" s="3" t="s">
        <v>105</v>
      </c>
    </row>
    <row r="76" spans="1:6" ht="14.25">
      <c r="A76" s="3">
        <v>75</v>
      </c>
      <c r="B76" s="3" t="s">
        <v>187</v>
      </c>
      <c r="C76" s="3" t="s">
        <v>14</v>
      </c>
      <c r="D76" s="3" t="s">
        <v>15</v>
      </c>
      <c r="E76" s="3" t="s">
        <v>188</v>
      </c>
      <c r="F76" s="3" t="s">
        <v>105</v>
      </c>
    </row>
    <row r="77" spans="1:6" ht="14.25">
      <c r="A77" s="3">
        <v>76</v>
      </c>
      <c r="B77" s="3" t="s">
        <v>189</v>
      </c>
      <c r="C77" s="3" t="s">
        <v>14</v>
      </c>
      <c r="D77" s="3" t="s">
        <v>15</v>
      </c>
      <c r="E77" s="3" t="s">
        <v>190</v>
      </c>
      <c r="F77" s="3" t="s">
        <v>105</v>
      </c>
    </row>
    <row r="78" spans="1:6" ht="14.25">
      <c r="A78" s="3">
        <v>77</v>
      </c>
      <c r="B78" s="3" t="s">
        <v>191</v>
      </c>
      <c r="C78" s="3" t="s">
        <v>14</v>
      </c>
      <c r="D78" s="3" t="s">
        <v>15</v>
      </c>
      <c r="E78" s="3" t="s">
        <v>192</v>
      </c>
      <c r="F78" s="3" t="s">
        <v>105</v>
      </c>
    </row>
    <row r="79" spans="1:6" ht="14.25">
      <c r="A79" s="3">
        <v>78</v>
      </c>
      <c r="B79" s="3" t="s">
        <v>193</v>
      </c>
      <c r="C79" s="3" t="s">
        <v>14</v>
      </c>
      <c r="D79" s="3" t="s">
        <v>15</v>
      </c>
      <c r="E79" s="3" t="s">
        <v>194</v>
      </c>
      <c r="F79" s="3"/>
    </row>
    <row r="80" spans="1:6" ht="14.25">
      <c r="A80" s="3">
        <v>79</v>
      </c>
      <c r="B80" s="3" t="s">
        <v>195</v>
      </c>
      <c r="C80" s="3" t="s">
        <v>14</v>
      </c>
      <c r="D80" s="3" t="s">
        <v>11</v>
      </c>
      <c r="E80" s="3" t="s">
        <v>196</v>
      </c>
      <c r="F80" s="3"/>
    </row>
    <row r="81" spans="1:6" ht="14.25">
      <c r="A81" s="3">
        <v>80</v>
      </c>
      <c r="B81" s="3" t="s">
        <v>197</v>
      </c>
      <c r="C81" s="3" t="s">
        <v>10</v>
      </c>
      <c r="D81" s="3" t="s">
        <v>15</v>
      </c>
      <c r="E81" s="3" t="s">
        <v>198</v>
      </c>
      <c r="F81" s="3"/>
    </row>
    <row r="82" spans="1:6" ht="14.25">
      <c r="A82" s="3">
        <v>81</v>
      </c>
      <c r="B82" s="3" t="s">
        <v>199</v>
      </c>
      <c r="C82" s="3" t="s">
        <v>10</v>
      </c>
      <c r="D82" s="3" t="s">
        <v>15</v>
      </c>
      <c r="E82" s="3" t="s">
        <v>200</v>
      </c>
      <c r="F82" s="3"/>
    </row>
    <row r="83" spans="1:6" ht="14.25">
      <c r="A83" s="3">
        <v>82</v>
      </c>
      <c r="B83" s="3" t="s">
        <v>201</v>
      </c>
      <c r="C83" s="3" t="s">
        <v>14</v>
      </c>
      <c r="D83" s="3" t="s">
        <v>15</v>
      </c>
      <c r="E83" s="3" t="s">
        <v>202</v>
      </c>
      <c r="F83" s="3" t="s">
        <v>105</v>
      </c>
    </row>
    <row r="84" spans="1:6" ht="14.25">
      <c r="A84" s="3">
        <v>83</v>
      </c>
      <c r="B84" s="3" t="s">
        <v>203</v>
      </c>
      <c r="C84" s="3" t="s">
        <v>10</v>
      </c>
      <c r="D84" s="3" t="s">
        <v>11</v>
      </c>
      <c r="E84" s="3" t="s">
        <v>204</v>
      </c>
      <c r="F84" s="3" t="s">
        <v>105</v>
      </c>
    </row>
    <row r="85" spans="1:6" ht="14.25">
      <c r="A85" s="3">
        <v>84</v>
      </c>
      <c r="B85" s="3" t="s">
        <v>205</v>
      </c>
      <c r="C85" s="3" t="s">
        <v>14</v>
      </c>
      <c r="D85" s="3" t="s">
        <v>15</v>
      </c>
      <c r="E85" s="3" t="s">
        <v>206</v>
      </c>
      <c r="F85" s="3" t="s">
        <v>105</v>
      </c>
    </row>
    <row r="86" spans="1:6" ht="14.25">
      <c r="A86" s="3">
        <v>85</v>
      </c>
      <c r="B86" s="3" t="s">
        <v>207</v>
      </c>
      <c r="C86" s="3" t="s">
        <v>14</v>
      </c>
      <c r="D86" s="3" t="s">
        <v>11</v>
      </c>
      <c r="E86" s="3" t="s">
        <v>208</v>
      </c>
      <c r="F86" s="3" t="s">
        <v>105</v>
      </c>
    </row>
    <row r="87" spans="1:6" ht="14.25">
      <c r="A87" s="3">
        <v>86</v>
      </c>
      <c r="B87" s="3" t="s">
        <v>209</v>
      </c>
      <c r="C87" s="3" t="s">
        <v>14</v>
      </c>
      <c r="D87" s="3" t="s">
        <v>15</v>
      </c>
      <c r="E87" s="3" t="s">
        <v>210</v>
      </c>
      <c r="F87" s="3" t="s">
        <v>105</v>
      </c>
    </row>
    <row r="88" spans="1:6" ht="14.25">
      <c r="A88" s="3">
        <v>87</v>
      </c>
      <c r="B88" s="3" t="s">
        <v>212</v>
      </c>
      <c r="C88" s="3" t="s">
        <v>10</v>
      </c>
      <c r="D88" s="3" t="s">
        <v>211</v>
      </c>
      <c r="E88" s="3" t="s">
        <v>213</v>
      </c>
      <c r="F88" s="3"/>
    </row>
    <row r="89" spans="1:6" ht="14.25">
      <c r="A89" s="3">
        <v>88</v>
      </c>
      <c r="B89" s="3" t="s">
        <v>214</v>
      </c>
      <c r="C89" s="3" t="s">
        <v>14</v>
      </c>
      <c r="D89" s="3" t="s">
        <v>15</v>
      </c>
      <c r="E89" s="3" t="s">
        <v>215</v>
      </c>
      <c r="F89" s="3"/>
    </row>
    <row r="90" spans="1:6" ht="14.25">
      <c r="A90" s="3">
        <v>89</v>
      </c>
      <c r="B90" s="3" t="s">
        <v>216</v>
      </c>
      <c r="C90" s="3" t="s">
        <v>14</v>
      </c>
      <c r="D90" s="3" t="s">
        <v>11</v>
      </c>
      <c r="E90" s="3" t="s">
        <v>217</v>
      </c>
      <c r="F90" s="3"/>
    </row>
    <row r="91" spans="1:6" ht="14.25">
      <c r="A91" s="3">
        <v>90</v>
      </c>
      <c r="B91" s="3" t="s">
        <v>218</v>
      </c>
      <c r="C91" s="3" t="s">
        <v>14</v>
      </c>
      <c r="D91" s="3" t="s">
        <v>11</v>
      </c>
      <c r="E91" s="3" t="s">
        <v>219</v>
      </c>
      <c r="F91" s="3"/>
    </row>
    <row r="92" spans="1:6" ht="14.25">
      <c r="A92" s="3">
        <v>91</v>
      </c>
      <c r="B92" s="3" t="s">
        <v>220</v>
      </c>
      <c r="C92" s="3" t="s">
        <v>10</v>
      </c>
      <c r="D92" s="3" t="s">
        <v>11</v>
      </c>
      <c r="E92" s="3" t="s">
        <v>221</v>
      </c>
      <c r="F92" s="3" t="s">
        <v>105</v>
      </c>
    </row>
    <row r="93" spans="1:6" ht="14.25">
      <c r="A93" s="3">
        <v>92</v>
      </c>
      <c r="B93" s="3" t="s">
        <v>222</v>
      </c>
      <c r="C93" s="3" t="s">
        <v>14</v>
      </c>
      <c r="D93" s="3" t="s">
        <v>15</v>
      </c>
      <c r="E93" s="3" t="s">
        <v>223</v>
      </c>
      <c r="F93" s="3" t="s">
        <v>105</v>
      </c>
    </row>
    <row r="94" spans="1:6" ht="14.25">
      <c r="A94" s="3">
        <v>93</v>
      </c>
      <c r="B94" s="3" t="s">
        <v>224</v>
      </c>
      <c r="C94" s="3" t="s">
        <v>14</v>
      </c>
      <c r="D94" s="3" t="s">
        <v>15</v>
      </c>
      <c r="E94" s="3" t="s">
        <v>225</v>
      </c>
      <c r="F94" s="3" t="s">
        <v>172</v>
      </c>
    </row>
    <row r="95" spans="1:6" ht="14.25">
      <c r="A95" s="3">
        <v>94</v>
      </c>
      <c r="B95" s="3" t="s">
        <v>226</v>
      </c>
      <c r="C95" s="3" t="s">
        <v>14</v>
      </c>
      <c r="D95" s="3" t="s">
        <v>15</v>
      </c>
      <c r="E95" s="3" t="s">
        <v>227</v>
      </c>
      <c r="F95" s="3" t="s">
        <v>228</v>
      </c>
    </row>
    <row r="96" spans="1:6" ht="14.25">
      <c r="A96" s="3">
        <v>95</v>
      </c>
      <c r="B96" s="3" t="s">
        <v>229</v>
      </c>
      <c r="C96" s="3" t="s">
        <v>10</v>
      </c>
      <c r="D96" s="3" t="s">
        <v>15</v>
      </c>
      <c r="E96" s="3" t="s">
        <v>230</v>
      </c>
      <c r="F96" s="3" t="s">
        <v>105</v>
      </c>
    </row>
    <row r="97" spans="1:6" ht="14.25">
      <c r="A97" s="3">
        <v>96</v>
      </c>
      <c r="B97" s="3" t="s">
        <v>231</v>
      </c>
      <c r="C97" s="3" t="s">
        <v>10</v>
      </c>
      <c r="D97" s="3" t="s">
        <v>15</v>
      </c>
      <c r="E97" s="3" t="s">
        <v>232</v>
      </c>
      <c r="F97" s="3"/>
    </row>
    <row r="98" spans="1:6" ht="14.25">
      <c r="A98" s="3">
        <v>97</v>
      </c>
      <c r="B98" s="3" t="s">
        <v>233</v>
      </c>
      <c r="C98" s="3" t="s">
        <v>14</v>
      </c>
      <c r="D98" s="3" t="s">
        <v>15</v>
      </c>
      <c r="E98" s="3" t="s">
        <v>234</v>
      </c>
      <c r="F98" s="3"/>
    </row>
    <row r="99" spans="1:6" ht="14.25">
      <c r="A99" s="3">
        <v>98</v>
      </c>
      <c r="B99" s="3" t="s">
        <v>235</v>
      </c>
      <c r="C99" s="3" t="s">
        <v>14</v>
      </c>
      <c r="D99" s="3" t="s">
        <v>15</v>
      </c>
      <c r="E99" s="3" t="s">
        <v>236</v>
      </c>
      <c r="F99" s="3"/>
    </row>
    <row r="100" spans="1:6" ht="14.25">
      <c r="A100" s="3">
        <v>99</v>
      </c>
      <c r="B100" s="3" t="s">
        <v>237</v>
      </c>
      <c r="C100" s="3" t="s">
        <v>14</v>
      </c>
      <c r="D100" s="3" t="s">
        <v>15</v>
      </c>
      <c r="E100" s="3" t="s">
        <v>238</v>
      </c>
      <c r="F100" s="3"/>
    </row>
    <row r="101" spans="1:6" ht="14.25">
      <c r="A101" s="3">
        <v>100</v>
      </c>
      <c r="B101" s="3" t="s">
        <v>239</v>
      </c>
      <c r="C101" s="3" t="s">
        <v>14</v>
      </c>
      <c r="D101" s="3" t="s">
        <v>15</v>
      </c>
      <c r="E101" s="3" t="s">
        <v>240</v>
      </c>
      <c r="F101" s="3" t="s">
        <v>105</v>
      </c>
    </row>
    <row r="102" spans="1:6" ht="14.25">
      <c r="A102" s="8">
        <v>127</v>
      </c>
      <c r="B102" s="8" t="s">
        <v>243</v>
      </c>
      <c r="C102" s="8" t="s">
        <v>14</v>
      </c>
      <c r="D102" s="8" t="s">
        <v>15</v>
      </c>
      <c r="E102" s="8" t="s">
        <v>244</v>
      </c>
      <c r="F102" s="8" t="s">
        <v>245</v>
      </c>
    </row>
    <row r="103" spans="1:6" ht="14.25">
      <c r="A103" s="8">
        <v>143</v>
      </c>
      <c r="B103" s="8" t="s">
        <v>246</v>
      </c>
      <c r="C103" s="8" t="s">
        <v>14</v>
      </c>
      <c r="D103" s="8" t="s">
        <v>11</v>
      </c>
      <c r="E103" s="8" t="s">
        <v>247</v>
      </c>
      <c r="F103" s="8" t="s">
        <v>245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Loic Cavalier</cp:lastModifiedBy>
  <cp:lastPrinted>2016-10-30T11:29:13Z</cp:lastPrinted>
  <dcterms:created xsi:type="dcterms:W3CDTF">2014-10-10T11:49:27Z</dcterms:created>
  <dcterms:modified xsi:type="dcterms:W3CDTF">2016-12-18T15:56:08Z</dcterms:modified>
  <cp:category/>
  <cp:version/>
  <cp:contentType/>
  <cp:contentStatus/>
</cp:coreProperties>
</file>